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4310" windowHeight="5310" tabRatio="920" activeTab="0"/>
  </bookViews>
  <sheets>
    <sheet name="1. Interest Identification" sheetId="1" r:id="rId1"/>
    <sheet name="2.Options Matrix-Design Comp ST" sheetId="2" r:id="rId2"/>
    <sheet name="Reserve Requirement Examples" sheetId="3" r:id="rId3"/>
    <sheet name="2.Options Matrix-Design Comp LT" sheetId="4" r:id="rId4"/>
    <sheet name="2a. Component Details" sheetId="5" r:id="rId5"/>
    <sheet name="2b. Solution Details" sheetId="6" r:id="rId6"/>
    <sheet name="3. Package Matrix" sheetId="7" r:id="rId7"/>
    <sheet name="Parking Lot" sheetId="8" r:id="rId8"/>
    <sheet name="Sheet1" sheetId="9" r:id="rId9"/>
  </sheets>
  <externalReferences>
    <externalReference r:id="rId12"/>
  </externalReferences>
  <definedNames>
    <definedName name="_xlnm.Print_Area" localSheetId="4">'2a. Component Details'!$A$1:$C$11</definedName>
    <definedName name="_xlnm.Print_Titles" localSheetId="4">'2a. Component Details'!$1:$5</definedName>
    <definedName name="Priority">'[1]Sheet4'!$A$1:$A$3</definedName>
  </definedNames>
  <calcPr calcMode="manual" fullCalcOnLoad="1"/>
</workbook>
</file>

<file path=xl/sharedStrings.xml><?xml version="1.0" encoding="utf-8"?>
<sst xmlns="http://schemas.openxmlformats.org/spreadsheetml/2006/main" count="491" uniqueCount="260">
  <si>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</si>
  <si>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</si>
  <si>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</si>
  <si>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</si>
  <si>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</si>
  <si>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</si>
  <si>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</si>
  <si>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</si>
  <si>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</si>
  <si>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</si>
  <si>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</si>
  <si>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</si>
  <si>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</si>
  <si>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</si>
  <si>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</si>
  <si>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</si>
  <si>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</si>
  <si>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</si>
  <si>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</si>
  <si>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</si>
  <si>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</si>
  <si>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</si>
  <si>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</si>
  <si>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</si>
  <si>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</si>
  <si>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</si>
  <si>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</si>
  <si>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</si>
  <si>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</si>
  <si>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</si>
  <si>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</si>
  <si>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</si>
  <si>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</si>
  <si>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</si>
  <si>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</si>
  <si>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</si>
  <si>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</si>
  <si>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</si>
  <si>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</si>
  <si>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</si>
  <si>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</si>
  <si>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</si>
  <si>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</si>
  <si>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</si>
  <si>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</si>
  <si>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</si>
  <si>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</si>
  <si>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</si>
  <si>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</si>
  <si>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</si>
  <si>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</si>
  <si>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</si>
  <si>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</si>
  <si>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</si>
  <si>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</si>
  <si>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</si>
  <si>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</si>
  <si>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</si>
  <si>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emergency procedures web page</t>
  </si>
  <si>
    <t>OASIS</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</si>
  <si>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</si>
  <si>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</si>
  <si>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</si>
  <si>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</si>
  <si>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</si>
  <si>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</si>
  <si>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</si>
  <si>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</si>
  <si>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</si>
  <si>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</si>
  <si>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</si>
  <si>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</si>
  <si>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</si>
  <si>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</si>
  <si>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</si>
  <si>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</si>
  <si>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</si>
  <si>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</si>
  <si>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</si>
  <si>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</si>
  <si>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</si>
  <si>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</si>
  <si>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</si>
  <si>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</si>
  <si>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</si>
  <si>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</si>
  <si>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</si>
  <si>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</si>
  <si>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</si>
  <si>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</si>
  <si>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</si>
  <si>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</si>
  <si>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</si>
  <si>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</si>
  <si>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</si>
  <si>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</si>
  <si>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</si>
  <si>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</si>
  <si>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</si>
  <si>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</si>
  <si>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</si>
  <si>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</si>
  <si>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</si>
  <si>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</si>
  <si>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</si>
  <si>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</si>
  <si>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</si>
  <si>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</si>
  <si>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</si>
  <si>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</si>
  <si>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</si>
  <si>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</si>
  <si>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</si>
  <si>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</si>
  <si>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</si>
  <si>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</si>
  <si>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</si>
  <si>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</si>
  <si>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</si>
  <si>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</si>
  <si>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</si>
  <si>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</si>
  <si>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</si>
  <si>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</si>
  <si>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</si>
  <si>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</si>
  <si>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</si>
  <si>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</si>
  <si>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</si>
  <si>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</si>
  <si>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</si>
  <si>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</si>
  <si>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</si>
  <si>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</si>
  <si>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</si>
  <si>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</si>
  <si>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</si>
  <si>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</si>
  <si>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</si>
  <si>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</si>
  <si>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</si>
  <si>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</si>
  <si>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</si>
  <si>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</si>
  <si>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</si>
  <si>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locational reserve requirement increase (MAD, RTO or both)</t>
  </si>
  <si>
    <t>currently not included unless generation owner changes startup and notification time</t>
  </si>
  <si>
    <t>Method for incorporating long lead time generation into the DA market</t>
  </si>
  <si>
    <t>1B-1</t>
  </si>
  <si>
    <t>when largest contingency returns to normal</t>
  </si>
  <si>
    <t>1A-5</t>
  </si>
  <si>
    <t>increase requirement by total MWs conservatively scheduled (with a floor and ceiling?)</t>
  </si>
  <si>
    <t>eData (long term?)</t>
  </si>
  <si>
    <t>forward unit commitment decisions made in advance of the day ahead market timeline impact the day ahead energy prices and/or DASR obligation</t>
  </si>
  <si>
    <t>consider change in uplift resulting from ramp limit adjustment</t>
  </si>
  <si>
    <t>operator discretion based on system conditions</t>
  </si>
  <si>
    <t>Method for calculating ramp limit adjustment for price volatility</t>
  </si>
  <si>
    <t>hot/cold weather alerts, min/max gen alerts will constitute pre-notification that PJM may consider ramp limit adjustments</t>
  </si>
  <si>
    <t>status quo + email message alert and/or eData alert</t>
  </si>
  <si>
    <t>status quo + monthly reporting of when actions were taken and why</t>
  </si>
  <si>
    <t xml:space="preserve">as needed to address operating conditions,  typically after max or min generation  emergency action is anticipated/declared or as a result of Demand Response decisions </t>
  </si>
  <si>
    <t>5 minutes</t>
  </si>
  <si>
    <t>hourly</t>
  </si>
  <si>
    <t>settlement interval</t>
  </si>
  <si>
    <t>allocating a portion of uplift to price taking transactions (DA and Real Time treatment)</t>
  </si>
  <si>
    <t>Uplift treatment for interchange transactions</t>
  </si>
  <si>
    <t>charge for ramp</t>
  </si>
  <si>
    <t>potential refinement to dispatchable transactions</t>
  </si>
  <si>
    <t>potential refinement to emergency bid procedures</t>
  </si>
  <si>
    <t xml:space="preserve">consider new longer duration interchange commitment or  longer lead time </t>
  </si>
  <si>
    <t>1A-6</t>
  </si>
  <si>
    <t>1A-7</t>
  </si>
  <si>
    <t>product reserve requirement increase (Synch, Primary or both)</t>
  </si>
  <si>
    <t>increase requirement for reserve zone in which double spin contingency exists. If reserve requirement exceeds primary, then set the requirements to be equal</t>
  </si>
  <si>
    <t>increase both synchronized and primary reserves by the same amount</t>
  </si>
  <si>
    <t>increase requirement for reserve zone in which double spin contingency exists. If MAD requirement exceeds RTO, then set the MAD and RTO requirements to be equal</t>
  </si>
  <si>
    <t>increase requirement for reserve zone in which uncertainty exists. If MAD requirement exceeds RTO, then set the MAD and RTO requirements to be equal</t>
  </si>
  <si>
    <t>generation owner updates startup and notification time to allow commitment in the DA market based on long lead time dispatch (online time minus DA market deadline for operation day or sooner if capable)</t>
  </si>
  <si>
    <t>Entry/Exit Criteria</t>
  </si>
  <si>
    <t>What are the triggers for when the requirement would be increased and when it would be brought back down to its original value</t>
  </si>
  <si>
    <t>Locational reserve requirement increase</t>
  </si>
  <si>
    <t>Indicates which reserve zone reserve requirements would be increased in different circumstances (RTO only, MAD only or both)</t>
  </si>
  <si>
    <t>Product reserve requirement increase</t>
  </si>
  <si>
    <t>Indicates which reserve products the reserve requirements would be increased for in different circumstances (synch reserve only, primary reserve only or both)</t>
  </si>
  <si>
    <t>Assuming incorporating forward unit commitment decisions made in advance of the day ahead market timeline into the day ahead energy market is selected as a method for incorporating more operator action into energy and reserve pricing, this is the method by which generation with a lead time greater than 36 hours should be incorporated into the DA market if dispatchers call the unit on in advance of the DA market deadline.</t>
  </si>
  <si>
    <t>E2</t>
  </si>
  <si>
    <t>N/A - Ramp limits should be used for reliability purposes only and not used to restrict market responses to prices.</t>
  </si>
  <si>
    <t>based on operating conditions for reliability purposes only</t>
  </si>
  <si>
    <t>status quo + monthly reporting of when actions were taken and why and how the adjusted ramp limit was determined</t>
  </si>
  <si>
    <t>N/A - Should be used for reliability purposes only</t>
  </si>
  <si>
    <t>Method for calculating ramp limit adjustment for reliability</t>
  </si>
  <si>
    <t>PJM and MMU should perform a joint study to define the methodology for calculating the ramp.</t>
  </si>
  <si>
    <t>Operators' conservative operations should be reflected in DA market, e.g. operating reserve demand curve. All method details must be clearly documented in a manual.</t>
  </si>
  <si>
    <t>unit startup notification alert issued for more than 1000 MW based on ecomax - section 2.3 of M13 or max emergency generation alert</t>
  </si>
  <si>
    <t>Need clear criteria for any changes in reserve requirements (related to units at risk, load forecast uncertainty and environmental factors). Need related codes which are logged for every case. Units that dispatchers believe are at risk must be specifically identified in logs. Units that generators identify as at risk must be identified in logs.</t>
  </si>
  <si>
    <t>Shifts in operating reserve demand curve should follow an established and documented method. Details must be provided to market in real time.</t>
  </si>
  <si>
    <t>Follow proposed method.</t>
  </si>
  <si>
    <t>Incorporation of market power mitigation rules</t>
  </si>
  <si>
    <t>Currently not necessary because units committed for cons ops are offer capped.</t>
  </si>
  <si>
    <t>Market power mitigation rules to ensure that market power is not exercised at times of system stress.</t>
  </si>
  <si>
    <t>Interchange Optimization</t>
  </si>
  <si>
    <t>None</t>
  </si>
  <si>
    <t>Settled at LMP</t>
  </si>
  <si>
    <t>first come, first serve</t>
  </si>
  <si>
    <t>Hourly</t>
  </si>
  <si>
    <t>DASR requirement increased by 3% of forecasted load (requirement is currently 6.27% of forecasted load)</t>
  </si>
  <si>
    <t>Scenario 1:
Current requirements = default requirements</t>
  </si>
  <si>
    <t>Scenario 2:
Current requirements reflect double contingency</t>
  </si>
  <si>
    <t>Default Requirements</t>
  </si>
  <si>
    <t>RTO</t>
  </si>
  <si>
    <t>MAD</t>
  </si>
  <si>
    <t>SR</t>
  </si>
  <si>
    <t>PR</t>
  </si>
  <si>
    <t>General calculation for Default Requirement</t>
  </si>
  <si>
    <t>Current Requirements</t>
  </si>
  <si>
    <t>Largest single contingency in RTO</t>
  </si>
  <si>
    <t>Largest single contingency in MAD</t>
  </si>
  <si>
    <t>150% of largest single contingency in RTO</t>
  </si>
  <si>
    <t>Increased Requirement for MAD Alert</t>
  </si>
  <si>
    <t>Calculation for Increased Requirement for MAD Alert</t>
  </si>
  <si>
    <t>min(3600, max(default MAD SR *2, current MAD SR))</t>
  </si>
  <si>
    <t>*current requirement may differ from default requirement if there is a double contingency</t>
  </si>
  <si>
    <t>Increase Requirement for RTO Alert (no MAD Alert)</t>
  </si>
  <si>
    <t>Calculation for Increased Requirement for RTO Alert</t>
  </si>
  <si>
    <t>current MAD SR</t>
  </si>
  <si>
    <t>current MAD PR</t>
  </si>
  <si>
    <t>PJM.com w/ RSS Feed</t>
  </si>
  <si>
    <t>F</t>
  </si>
  <si>
    <t>G</t>
  </si>
  <si>
    <t>H</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</si>
  <si>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</si>
  <si>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Reqs capped at 3600 MW</t>
  </si>
  <si>
    <t>Exit Criteria:
DA: anticipated release of long lead time generation prior to the operating day or cancellation of max gen alert. 
RT: release of long lead time generation or cancellation of max gen alert</t>
  </si>
  <si>
    <t>Real time requirements: based on location of max emergency generation alert; if more than 1000 MW are called in MAD, increase both MAD and RTO, otherwise increase RTO only.  
DASR requirements: increase RTO requirement</t>
  </si>
  <si>
    <t>Real Time: increase both synch and primary reserve req
Day Ahead: Increase DASR req</t>
  </si>
  <si>
    <t>Calculation for Off Peak Requirement (if different than on peak)</t>
  </si>
  <si>
    <t>RTO SR on peak * 75%</t>
  </si>
  <si>
    <t>RTO PR on peak * 75%</t>
  </si>
  <si>
    <t>MAD SR on peak * 75%</t>
  </si>
  <si>
    <t>MAD PR on peak * 75%</t>
  </si>
  <si>
    <t>Increased Off Peak Requirement for MAD Alert</t>
  </si>
  <si>
    <t>DASR</t>
  </si>
  <si>
    <t>Calculation for Default DASR Requirement</t>
  </si>
  <si>
    <t>load forecast * (6.27%)</t>
  </si>
  <si>
    <t>Calculation for Increased DASR Requirement</t>
  </si>
  <si>
    <t>load forecast * (6.27% + 3.27%)</t>
  </si>
  <si>
    <t>RT Load Forecast</t>
  </si>
  <si>
    <t>Increased Off Peak Requirement for RTO Alert (no MAD Alert)</t>
  </si>
  <si>
    <t>Increased Requirement for RTO Alert (no MAD Alert)</t>
  </si>
  <si>
    <t>Default DASR Requirement</t>
  </si>
  <si>
    <t>Increased DASR Requirement</t>
  </si>
  <si>
    <t>Illustration of Reserve Requirement Calculations (Existing and Proposed)</t>
  </si>
  <si>
    <t>min(3600, max(default MAD PR + default MAD SR, current MAD PR))</t>
  </si>
  <si>
    <t>Column1</t>
  </si>
  <si>
    <t>Column2</t>
  </si>
  <si>
    <t xml:space="preserve">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t>
  </si>
  <si>
    <t xml:space="preserve">All 24 hours: 
Increase MAD SR and PR by the default MAD SR requirement, set RTO requirements equal to updated MAD requirements. 
For RTO increase only, RTO SR equal to 2x default MAD SR requirement, RTO PR equal to MAD PR + default MAD SR requirement, and no changes to MAD SR and PR.  
</t>
  </si>
  <si>
    <t>Column3</t>
  </si>
  <si>
    <t>Adjustment set to accommodate additional Tier 1 supply that is created</t>
  </si>
  <si>
    <t xml:space="preserve">anytime additional real time reserves are explicitly carried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</si>
</sst>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u val="single"/>
      <sz val="10"/>
      <color indexed="8"/>
      <name val="Arial"/>
      <family val="2"/>
    </font>
    <font>
      <b/>
      <sz val="14"/>
      <color indexed="8"/>
      <name val="Arial Narrow"/>
      <family val="2"/>
    </font>
    <font>
      <sz val="11"/>
      <name val="Calibri"/>
      <family val="2"/>
    </font>
    <font>
      <sz val="18"/>
      <color indexed="8"/>
      <name val="Arial Narrow"/>
      <family val="2"/>
    </font>
    <font>
      <sz val="11"/>
      <color indexed="56"/>
      <name val="Calibri"/>
      <family val="2"/>
    </font>
    <font>
      <b/>
      <sz val="18"/>
      <color indexed="10"/>
      <name val="Calibri"/>
      <family val="2"/>
    </font>
    <font>
      <sz val="10"/>
      <color indexed="63"/>
      <name val="Arial"/>
      <family val="2"/>
    </font>
    <font>
      <b/>
      <sz val="18"/>
      <color indexed="8"/>
      <name val="Calibri"/>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8"/>
      <color rgb="FF000000"/>
      <name val="Arial Narrow"/>
      <family val="2"/>
    </font>
    <font>
      <sz val="11"/>
      <color theme="3"/>
      <name val="Calibri"/>
      <family val="2"/>
    </font>
    <font>
      <b/>
      <sz val="18"/>
      <color rgb="FFFF0000"/>
      <name val="Calibri"/>
      <family val="2"/>
    </font>
    <font>
      <sz val="10"/>
      <color theme="1" tint="0.34999001026153564"/>
      <name val="Arial"/>
      <family val="2"/>
    </font>
    <font>
      <b/>
      <sz val="18"/>
      <color theme="1"/>
      <name val="Calibri"/>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0">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5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56"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60" fillId="0" borderId="0" xfId="0" applyFont="1" applyAlignment="1">
      <alignment wrapText="1"/>
    </xf>
    <xf numFmtId="0" fontId="56" fillId="0" borderId="0" xfId="0" applyFont="1" applyAlignment="1">
      <alignment horizontal="left"/>
    </xf>
    <xf numFmtId="0" fontId="56" fillId="0" borderId="0" xfId="0" applyFont="1" applyBorder="1" applyAlignment="1">
      <alignment/>
    </xf>
    <xf numFmtId="0" fontId="0" fillId="0" borderId="0" xfId="0" applyFont="1" applyBorder="1" applyAlignment="1">
      <alignment horizontal="center" wrapText="1"/>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34" borderId="0" xfId="0" applyFont="1" applyFill="1" applyBorder="1" applyAlignment="1">
      <alignment wrapText="1"/>
    </xf>
    <xf numFmtId="0" fontId="0" fillId="34" borderId="0" xfId="0" applyFont="1" applyFill="1" applyAlignment="1">
      <alignment/>
    </xf>
    <xf numFmtId="0" fontId="0" fillId="34" borderId="0" xfId="0" applyFill="1" applyAlignment="1">
      <alignment wrapText="1"/>
    </xf>
    <xf numFmtId="0" fontId="4" fillId="34" borderId="0" xfId="0" applyFont="1" applyFill="1" applyAlignment="1">
      <alignment wrapText="1"/>
    </xf>
    <xf numFmtId="0" fontId="4" fillId="34" borderId="22" xfId="0" applyFont="1" applyFill="1" applyBorder="1" applyAlignment="1">
      <alignment wrapText="1"/>
    </xf>
    <xf numFmtId="0" fontId="0" fillId="0" borderId="0" xfId="0" applyFont="1" applyAlignment="1">
      <alignment horizontal="center" wrapText="1"/>
    </xf>
    <xf numFmtId="0" fontId="0" fillId="0" borderId="0" xfId="0" applyFont="1" applyAlignment="1">
      <alignment/>
    </xf>
    <xf numFmtId="0" fontId="0" fillId="34" borderId="0" xfId="0" applyNumberFormat="1" applyFont="1" applyFill="1" applyBorder="1" applyAlignment="1">
      <alignment wrapText="1"/>
    </xf>
    <xf numFmtId="0" fontId="0" fillId="0" borderId="0" xfId="0" applyAlignment="1">
      <alignment/>
    </xf>
    <xf numFmtId="0" fontId="39" fillId="35"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53" fillId="0" borderId="0" xfId="57">
      <alignment/>
      <protection/>
    </xf>
    <xf numFmtId="0" fontId="53" fillId="0" borderId="0" xfId="57" applyAlignment="1">
      <alignment horizontal="center"/>
      <protection/>
    </xf>
    <xf numFmtId="0" fontId="53" fillId="0" borderId="17" xfId="57" applyBorder="1" applyAlignment="1">
      <alignment horizontal="center"/>
      <protection/>
    </xf>
    <xf numFmtId="0" fontId="53" fillId="0" borderId="17" xfId="57" applyBorder="1">
      <alignment/>
      <protection/>
    </xf>
    <xf numFmtId="0" fontId="28" fillId="0" borderId="17" xfId="57" applyFont="1" applyBorder="1" applyAlignment="1">
      <alignment horizontal="left"/>
      <protection/>
    </xf>
    <xf numFmtId="0" fontId="62" fillId="0" borderId="0" xfId="57" applyFont="1">
      <alignment/>
      <protection/>
    </xf>
    <xf numFmtId="0" fontId="63" fillId="0" borderId="0" xfId="57" applyFont="1" applyFill="1" applyBorder="1" applyAlignment="1">
      <alignment horizontal="left"/>
      <protection/>
    </xf>
    <xf numFmtId="0" fontId="64" fillId="0" borderId="0" xfId="57" applyFont="1">
      <alignment/>
      <protection/>
    </xf>
    <xf numFmtId="0" fontId="0" fillId="0" borderId="0" xfId="0" applyFont="1" applyFill="1" applyAlignment="1">
      <alignment wrapText="1"/>
    </xf>
    <xf numFmtId="0" fontId="4" fillId="0" borderId="23" xfId="0" applyFont="1" applyFill="1" applyBorder="1" applyAlignment="1">
      <alignment wrapText="1"/>
    </xf>
    <xf numFmtId="0" fontId="0" fillId="0" borderId="0" xfId="0" applyFont="1" applyFill="1" applyAlignment="1">
      <alignment/>
    </xf>
    <xf numFmtId="0" fontId="0" fillId="0" borderId="24"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vertical="top" wrapText="1"/>
    </xf>
    <xf numFmtId="0" fontId="65" fillId="36" borderId="0" xfId="0" applyFont="1" applyFill="1" applyAlignment="1">
      <alignment wrapText="1"/>
    </xf>
    <xf numFmtId="3" fontId="53" fillId="0" borderId="17" xfId="57" applyNumberFormat="1" applyBorder="1" applyAlignment="1">
      <alignment horizontal="center"/>
      <protection/>
    </xf>
    <xf numFmtId="0" fontId="53" fillId="0" borderId="0" xfId="57" applyBorder="1" applyAlignment="1">
      <alignment horizontal="center"/>
      <protection/>
    </xf>
    <xf numFmtId="0" fontId="53" fillId="6" borderId="0" xfId="57" applyFill="1">
      <alignment/>
      <protection/>
    </xf>
    <xf numFmtId="0" fontId="66" fillId="0" borderId="0" xfId="57" applyFont="1">
      <alignment/>
      <protection/>
    </xf>
    <xf numFmtId="0" fontId="0" fillId="0" borderId="0" xfId="0" applyAlignment="1">
      <alignment/>
    </xf>
    <xf numFmtId="0" fontId="67" fillId="0" borderId="0" xfId="0" applyFont="1" applyFill="1" applyAlignment="1">
      <alignment horizontal="center" vertical="top"/>
    </xf>
    <xf numFmtId="0" fontId="0" fillId="0" borderId="0" xfId="0" applyAlignment="1">
      <alignment/>
    </xf>
    <xf numFmtId="0" fontId="68" fillId="33" borderId="0" xfId="0" applyFont="1" applyFill="1" applyAlignment="1">
      <alignment horizontal="center"/>
    </xf>
    <xf numFmtId="0" fontId="61" fillId="33" borderId="0" xfId="0" applyFont="1" applyFill="1" applyAlignment="1">
      <alignment horizontal="center"/>
    </xf>
    <xf numFmtId="0" fontId="69" fillId="33" borderId="0" xfId="0" applyFont="1" applyFill="1" applyAlignment="1">
      <alignment horizontal="center"/>
    </xf>
    <xf numFmtId="0" fontId="53" fillId="14" borderId="0" xfId="57" applyFill="1" applyAlignment="1">
      <alignment horizontal="center" wrapText="1"/>
      <protection/>
    </xf>
    <xf numFmtId="0" fontId="53" fillId="16" borderId="0" xfId="57" applyFill="1" applyAlignment="1">
      <alignment horizontal="center" wrapText="1"/>
      <protection/>
    </xf>
    <xf numFmtId="0" fontId="0" fillId="0" borderId="0" xfId="0" applyAlignment="1">
      <alignment/>
    </xf>
    <xf numFmtId="0" fontId="39" fillId="35"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70" fillId="33" borderId="0" xfId="0" applyFont="1" applyFill="1" applyAlignment="1">
      <alignment horizontal="center"/>
    </xf>
    <xf numFmtId="0" fontId="71" fillId="33" borderId="0" xfId="0" applyFont="1" applyFill="1" applyAlignment="1">
      <alignment horizontal="center" vertical="top"/>
    </xf>
    <xf numFmtId="0" fontId="56" fillId="2"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5</xdr:col>
      <xdr:colOff>361950</xdr:colOff>
      <xdr:row>2</xdr:row>
      <xdr:rowOff>209550</xdr:rowOff>
    </xdr:to>
    <xdr:pic>
      <xdr:nvPicPr>
        <xdr:cNvPr id="1" name="Picture 8"/>
        <xdr:cNvPicPr preferRelativeResize="1">
          <a:picLocks noChangeAspect="1"/>
        </xdr:cNvPicPr>
      </xdr:nvPicPr>
      <xdr:blipFill>
        <a:blip r:embed="rId1"/>
        <a:stretch>
          <a:fillRect/>
        </a:stretch>
      </xdr:blipFill>
      <xdr:spPr>
        <a:xfrm>
          <a:off x="0" y="9525"/>
          <a:ext cx="18859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3" name="Table195689104" displayName="Table195689104" ref="B7:R28" comment="" totalsRowShown="0">
  <autoFilter ref="B7:R28"/>
  <tableColumns count="17">
    <tableColumn id="9" name="#"/>
    <tableColumn id="1" name="Design Components1"/>
    <tableColumn id="10" name="Timeframe"/>
    <tableColumn id="2" name="Priority"/>
    <tableColumn id="8" name="Status Quo"/>
    <tableColumn id="12" name="A"/>
    <tableColumn id="13" name="B"/>
    <tableColumn id="11" name="E2"/>
    <tableColumn id="14" name="C"/>
    <tableColumn id="15" name="Column1"/>
    <tableColumn id="16" name="Column2"/>
    <tableColumn id="17" name="Column3"/>
    <tableColumn id="3" name="D"/>
    <tableColumn id="4" name="E"/>
    <tableColumn id="5" name="F"/>
    <tableColumn id="6" name="G"/>
    <tableColumn id="7" name="H"/>
  </tableColumns>
  <tableStyleInfo name="TableStyleMedium9" showFirstColumn="0" showLastColumn="0" showRowStripes="1" showColumnStripes="0"/>
</table>
</file>

<file path=xl/tables/table2.xml><?xml version="1.0" encoding="utf-8"?>
<table xmlns="http://schemas.openxmlformats.org/spreadsheetml/2006/main" id="104" name="Table19495790105" displayName="Table19495790105"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05" name="Table191291106" displayName="Table191291106"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tabSelected="1" zoomScale="130" zoomScaleNormal="130" zoomScalePageLayoutView="0" workbookViewId="0" topLeftCell="A1">
      <selection activeCell="A1" sqref="A1:I1"/>
    </sheetView>
  </sheetViews>
  <sheetFormatPr defaultColWidth="9.140625" defaultRowHeight="12.75"/>
  <cols>
    <col min="1" max="1" width="4.57421875" style="44" customWidth="1"/>
    <col min="2" max="2" width="77.28125" style="5" customWidth="1"/>
    <col min="3" max="16384" width="9.140625" style="44" customWidth="1"/>
  </cols>
  <sheetData>
    <row r="1" spans="1:9" ht="20.25">
      <c r="A1" s="89" t="s">
        <v>66</v>
      </c>
      <c r="B1" s="90"/>
      <c r="C1" s="90"/>
      <c r="D1" s="90"/>
      <c r="E1" s="90"/>
      <c r="F1" s="90"/>
      <c r="G1" s="90"/>
      <c r="H1" s="90"/>
      <c r="I1" s="90"/>
    </row>
    <row r="2" spans="1:9" ht="18">
      <c r="A2" s="91" t="s">
        <v>67</v>
      </c>
      <c r="B2" s="90"/>
      <c r="C2" s="90"/>
      <c r="D2" s="90"/>
      <c r="E2" s="90"/>
      <c r="F2" s="90"/>
      <c r="G2" s="90"/>
      <c r="H2" s="90"/>
      <c r="I2" s="90"/>
    </row>
    <row r="3" spans="1:9" ht="18">
      <c r="A3" s="92" t="s">
        <v>28</v>
      </c>
      <c r="B3" s="92"/>
      <c r="C3" s="92"/>
      <c r="D3" s="92"/>
      <c r="E3" s="92"/>
      <c r="F3" s="92"/>
      <c r="G3" s="92"/>
      <c r="H3" s="92"/>
      <c r="I3" s="92"/>
    </row>
    <row r="4" ht="12.75">
      <c r="B4" s="9" t="s">
        <v>34</v>
      </c>
    </row>
    <row r="6" ht="12.75">
      <c r="B6" s="35" t="s">
        <v>78</v>
      </c>
    </row>
    <row r="7" spans="1:2" ht="12.75">
      <c r="A7" s="44">
        <v>1</v>
      </c>
      <c r="B7" s="5" t="s">
        <v>49</v>
      </c>
    </row>
    <row r="8" spans="1:2" ht="12.75">
      <c r="A8" s="44">
        <v>2</v>
      </c>
      <c r="B8" s="5" t="s">
        <v>51</v>
      </c>
    </row>
    <row r="9" spans="1:2" ht="12.75">
      <c r="A9" s="44">
        <v>3</v>
      </c>
      <c r="B9" s="5" t="s">
        <v>52</v>
      </c>
    </row>
    <row r="10" spans="1:2" ht="12.75">
      <c r="A10" s="44">
        <v>4</v>
      </c>
      <c r="B10" s="5" t="s">
        <v>109</v>
      </c>
    </row>
    <row r="11" spans="1:2" ht="25.5">
      <c r="A11" s="44">
        <v>5</v>
      </c>
      <c r="B11" s="5" t="s">
        <v>110</v>
      </c>
    </row>
    <row r="12" spans="1:2" ht="12.75">
      <c r="A12" s="44">
        <v>6</v>
      </c>
      <c r="B12" s="5" t="s">
        <v>111</v>
      </c>
    </row>
    <row r="13" spans="1:2" ht="12.75">
      <c r="A13" s="44">
        <v>7</v>
      </c>
      <c r="B13" s="5" t="s">
        <v>112</v>
      </c>
    </row>
    <row r="14" spans="1:2" ht="12.75">
      <c r="A14" s="44">
        <v>8</v>
      </c>
      <c r="B14" s="5" t="s">
        <v>143</v>
      </c>
    </row>
    <row r="15" ht="12.75">
      <c r="A15" s="44">
        <v>9</v>
      </c>
    </row>
    <row r="16" ht="12.75">
      <c r="A16" s="44">
        <v>10</v>
      </c>
    </row>
    <row r="19" ht="12.75">
      <c r="B19" s="35" t="s">
        <v>80</v>
      </c>
    </row>
    <row r="20" spans="1:2" ht="12.75">
      <c r="A20" s="44">
        <v>1</v>
      </c>
      <c r="B20" s="5" t="s">
        <v>45</v>
      </c>
    </row>
    <row r="21" spans="1:2" ht="12.75">
      <c r="A21" s="44">
        <v>2</v>
      </c>
      <c r="B21" s="5" t="s">
        <v>46</v>
      </c>
    </row>
    <row r="22" spans="1:2" ht="12.75">
      <c r="A22" s="44">
        <v>3</v>
      </c>
      <c r="B22" s="5" t="s">
        <v>47</v>
      </c>
    </row>
    <row r="23" spans="1:2" ht="12.75">
      <c r="A23" s="44">
        <v>4</v>
      </c>
      <c r="B23" s="5" t="s">
        <v>48</v>
      </c>
    </row>
    <row r="24" spans="1:2" ht="12.75">
      <c r="A24" s="44">
        <v>5</v>
      </c>
      <c r="B24" s="5" t="s">
        <v>50</v>
      </c>
    </row>
    <row r="25" spans="1:2" ht="12.75">
      <c r="A25" s="44">
        <v>6</v>
      </c>
      <c r="B25" s="5" t="s">
        <v>51</v>
      </c>
    </row>
    <row r="26" spans="1:2" ht="12.75">
      <c r="A26" s="44">
        <v>7</v>
      </c>
      <c r="B26" s="5" t="s">
        <v>113</v>
      </c>
    </row>
    <row r="27" spans="1:2" ht="12.75">
      <c r="A27" s="44">
        <v>8</v>
      </c>
      <c r="B27" s="5" t="s">
        <v>114</v>
      </c>
    </row>
    <row r="28" spans="1:2" ht="12.75">
      <c r="A28" s="44">
        <v>9</v>
      </c>
      <c r="B28" s="5" t="s">
        <v>115</v>
      </c>
    </row>
    <row r="29" spans="1:2" ht="12.75">
      <c r="A29" s="44">
        <v>10</v>
      </c>
      <c r="B29" s="5" t="s">
        <v>142</v>
      </c>
    </row>
    <row r="30" ht="12.75">
      <c r="A30" s="44">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K46"/>
  <sheetViews>
    <sheetView zoomScale="110" zoomScaleNormal="110" workbookViewId="0" topLeftCell="B1">
      <selection activeCell="A1" sqref="A1:R1"/>
    </sheetView>
  </sheetViews>
  <sheetFormatPr defaultColWidth="9.140625" defaultRowHeight="12.75"/>
  <cols>
    <col min="1" max="1" width="0" style="51" hidden="1" customWidth="1"/>
    <col min="2" max="2" width="6.57421875" style="7" bestFit="1" customWidth="1"/>
    <col min="3" max="3" width="16.28125" style="60" bestFit="1" customWidth="1"/>
    <col min="4" max="4" width="7.8515625" style="60" hidden="1" customWidth="1"/>
    <col min="5" max="5" width="4.140625" style="60" hidden="1" customWidth="1"/>
    <col min="6" max="6" width="16.140625" style="5" bestFit="1" customWidth="1"/>
    <col min="7" max="7" width="21.8515625" style="49" customWidth="1"/>
    <col min="8" max="8" width="21.8515625" style="51" customWidth="1"/>
    <col min="9" max="9" width="50.140625" style="49" hidden="1" customWidth="1"/>
    <col min="10" max="10" width="21.8515625" style="49" customWidth="1"/>
    <col min="11" max="13" width="21.8515625" style="88" customWidth="1"/>
    <col min="14" max="14" width="29.57421875" style="5" customWidth="1"/>
    <col min="15" max="15" width="16.57421875" style="5" customWidth="1"/>
    <col min="16" max="16" width="22.7109375" style="5" customWidth="1"/>
    <col min="17" max="17" width="33.421875" style="5" customWidth="1"/>
    <col min="18" max="18" width="21.8515625" style="49" customWidth="1"/>
    <col min="23" max="24" width="9.140625" style="49" customWidth="1"/>
    <col min="25" max="25" width="13.140625" style="49" bestFit="1" customWidth="1"/>
    <col min="26" max="16384" width="9.140625" style="49" customWidth="1"/>
  </cols>
  <sheetData>
    <row r="1" spans="1:22" ht="28.5" customHeight="1">
      <c r="A1" s="89" t="s">
        <v>66</v>
      </c>
      <c r="B1" s="89"/>
      <c r="C1" s="89"/>
      <c r="D1" s="89"/>
      <c r="E1" s="89"/>
      <c r="F1" s="89"/>
      <c r="G1" s="89"/>
      <c r="H1" s="89"/>
      <c r="I1" s="89"/>
      <c r="J1" s="89"/>
      <c r="K1" s="89"/>
      <c r="L1" s="89"/>
      <c r="M1" s="89"/>
      <c r="N1" s="89"/>
      <c r="O1" s="89"/>
      <c r="P1" s="89"/>
      <c r="Q1" s="89"/>
      <c r="R1" s="89"/>
      <c r="S1" s="49"/>
      <c r="T1" s="49"/>
      <c r="U1" s="49"/>
      <c r="V1" s="49"/>
    </row>
    <row r="2" spans="1:22" ht="26.25" customHeight="1">
      <c r="A2" s="91" t="s">
        <v>67</v>
      </c>
      <c r="B2" s="91"/>
      <c r="C2" s="91"/>
      <c r="D2" s="91"/>
      <c r="E2" s="91"/>
      <c r="F2" s="91"/>
      <c r="G2" s="91"/>
      <c r="H2" s="91"/>
      <c r="I2" s="91"/>
      <c r="J2" s="91"/>
      <c r="K2" s="91"/>
      <c r="L2" s="91"/>
      <c r="M2" s="91"/>
      <c r="N2" s="91"/>
      <c r="O2" s="91"/>
      <c r="P2" s="91"/>
      <c r="Q2" s="91"/>
      <c r="R2" s="91"/>
      <c r="S2" s="49"/>
      <c r="T2" s="49"/>
      <c r="U2" s="49"/>
      <c r="V2" s="49"/>
    </row>
    <row r="3" spans="1:63" s="1" customFormat="1" ht="24" customHeight="1">
      <c r="A3" s="92" t="s">
        <v>107</v>
      </c>
      <c r="B3" s="92"/>
      <c r="C3" s="92"/>
      <c r="D3" s="92"/>
      <c r="E3" s="92"/>
      <c r="F3" s="92"/>
      <c r="G3" s="92"/>
      <c r="H3" s="92"/>
      <c r="I3" s="92"/>
      <c r="J3" s="92"/>
      <c r="K3" s="92"/>
      <c r="L3" s="92"/>
      <c r="M3" s="92"/>
      <c r="N3" s="92"/>
      <c r="O3" s="92"/>
      <c r="P3" s="92"/>
      <c r="Q3" s="92"/>
      <c r="R3" s="9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s="1" customFormat="1" ht="23.25" customHeight="1">
      <c r="A4" s="93" t="s">
        <v>30</v>
      </c>
      <c r="B4" s="93"/>
      <c r="C4" s="93"/>
      <c r="D4" s="93"/>
      <c r="E4" s="93"/>
      <c r="F4" s="93"/>
      <c r="G4" s="93"/>
      <c r="H4" s="93"/>
      <c r="I4" s="93"/>
      <c r="J4" s="93"/>
      <c r="K4" s="93"/>
      <c r="L4" s="93"/>
      <c r="M4" s="93"/>
      <c r="N4" s="93"/>
      <c r="O4" s="93"/>
      <c r="P4" s="93"/>
      <c r="Q4" s="93"/>
      <c r="R4" s="9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22" ht="12.75">
      <c r="B5" s="6"/>
      <c r="C5" s="58"/>
      <c r="D5" s="58"/>
      <c r="E5" s="58"/>
      <c r="F5" s="45"/>
      <c r="N5" s="45"/>
      <c r="O5" s="45"/>
      <c r="P5" s="45"/>
      <c r="Q5" s="45"/>
      <c r="S5" s="49"/>
      <c r="T5" s="49"/>
      <c r="U5" s="49"/>
      <c r="V5" s="49"/>
    </row>
    <row r="6" spans="2:22" ht="14.25">
      <c r="B6" s="6"/>
      <c r="C6" s="58"/>
      <c r="D6" s="58"/>
      <c r="E6" s="61" t="s">
        <v>26</v>
      </c>
      <c r="F6" s="62"/>
      <c r="N6" s="62"/>
      <c r="O6" s="62"/>
      <c r="P6" s="62"/>
      <c r="Q6" s="62"/>
      <c r="S6" s="49"/>
      <c r="T6" s="49"/>
      <c r="U6" s="49"/>
      <c r="V6" s="49"/>
    </row>
    <row r="7" spans="2:29" ht="26.25" customHeight="1">
      <c r="B7" s="57" t="s">
        <v>14</v>
      </c>
      <c r="C7" s="5" t="s">
        <v>29</v>
      </c>
      <c r="D7" s="5" t="s">
        <v>63</v>
      </c>
      <c r="E7" s="5" t="s">
        <v>40</v>
      </c>
      <c r="F7" s="58" t="s">
        <v>11</v>
      </c>
      <c r="G7" s="45" t="s">
        <v>0</v>
      </c>
      <c r="H7" s="45" t="s">
        <v>1</v>
      </c>
      <c r="I7" s="45" t="s">
        <v>185</v>
      </c>
      <c r="J7" s="64" t="s">
        <v>2</v>
      </c>
      <c r="K7" s="64" t="s">
        <v>253</v>
      </c>
      <c r="L7" s="64" t="s">
        <v>254</v>
      </c>
      <c r="M7" s="64" t="s">
        <v>257</v>
      </c>
      <c r="N7" s="45" t="s">
        <v>3</v>
      </c>
      <c r="O7" s="45" t="s">
        <v>4</v>
      </c>
      <c r="P7" s="45" t="s">
        <v>227</v>
      </c>
      <c r="Q7" s="64" t="s">
        <v>228</v>
      </c>
      <c r="R7" s="81" t="s">
        <v>229</v>
      </c>
      <c r="S7" s="27"/>
      <c r="T7" s="27"/>
      <c r="U7" s="27"/>
      <c r="V7" s="27"/>
      <c r="W7" s="27"/>
      <c r="X7" s="27"/>
      <c r="Y7" s="27"/>
      <c r="Z7" s="27"/>
      <c r="AA7" s="27"/>
      <c r="AB7" s="27"/>
      <c r="AC7" s="27"/>
    </row>
    <row r="8" spans="2:29" ht="12.75">
      <c r="B8" s="36" t="s">
        <v>103</v>
      </c>
      <c r="C8" s="45"/>
      <c r="D8" s="45"/>
      <c r="E8" s="45"/>
      <c r="F8" s="58"/>
      <c r="G8" s="45"/>
      <c r="H8" s="45"/>
      <c r="I8" s="45"/>
      <c r="J8" s="64"/>
      <c r="K8" s="64"/>
      <c r="L8" s="64"/>
      <c r="M8" s="64"/>
      <c r="N8" s="45"/>
      <c r="O8" s="45"/>
      <c r="P8" s="45"/>
      <c r="Q8" s="45"/>
      <c r="R8" s="45"/>
      <c r="S8" s="27"/>
      <c r="T8" s="27"/>
      <c r="U8" s="27"/>
      <c r="V8" s="27"/>
      <c r="W8" s="27"/>
      <c r="X8" s="27"/>
      <c r="Y8" s="27"/>
      <c r="Z8" s="27"/>
      <c r="AA8" s="27"/>
      <c r="AB8" s="27"/>
      <c r="AC8" s="27"/>
    </row>
    <row r="9" spans="2:29" ht="76.5">
      <c r="B9" s="57">
        <v>1</v>
      </c>
      <c r="C9" s="45" t="s">
        <v>98</v>
      </c>
      <c r="D9" s="45"/>
      <c r="E9" s="45"/>
      <c r="F9" s="58" t="s">
        <v>102</v>
      </c>
      <c r="G9" s="45" t="s">
        <v>99</v>
      </c>
      <c r="H9" s="45"/>
      <c r="I9" s="45"/>
      <c r="J9" s="75" t="s">
        <v>186</v>
      </c>
      <c r="K9" s="75"/>
      <c r="L9" s="75"/>
      <c r="M9" s="75"/>
      <c r="N9" s="64"/>
      <c r="O9" s="64"/>
      <c r="P9" s="64"/>
      <c r="Q9" s="64"/>
      <c r="R9" s="45"/>
      <c r="S9" s="27"/>
      <c r="T9" s="27"/>
      <c r="U9" s="27"/>
      <c r="V9" s="27"/>
      <c r="W9" s="27"/>
      <c r="X9" s="27"/>
      <c r="Y9" s="27"/>
      <c r="Z9" s="27"/>
      <c r="AA9" s="27"/>
      <c r="AB9" s="27"/>
      <c r="AC9" s="27"/>
    </row>
    <row r="10" spans="2:29" ht="102">
      <c r="B10" s="57" t="s">
        <v>71</v>
      </c>
      <c r="C10" s="47" t="s">
        <v>83</v>
      </c>
      <c r="D10" s="5" t="s">
        <v>64</v>
      </c>
      <c r="E10" s="58"/>
      <c r="F10" s="45" t="s">
        <v>69</v>
      </c>
      <c r="G10" s="45" t="s">
        <v>160</v>
      </c>
      <c r="H10" s="45"/>
      <c r="I10" s="45"/>
      <c r="J10" s="75" t="s">
        <v>187</v>
      </c>
      <c r="K10" s="75"/>
      <c r="L10" s="75"/>
      <c r="M10" s="75"/>
      <c r="N10" s="64"/>
      <c r="O10" s="64"/>
      <c r="P10" s="64"/>
      <c r="Q10" s="64"/>
      <c r="R10" s="45"/>
      <c r="S10" s="27"/>
      <c r="T10" s="27"/>
      <c r="U10" s="27"/>
      <c r="V10" s="28" t="s">
        <v>41</v>
      </c>
      <c r="W10" s="27"/>
      <c r="X10" s="27"/>
      <c r="Y10" s="27"/>
      <c r="Z10" s="27"/>
      <c r="AA10" s="27"/>
      <c r="AB10" s="27"/>
      <c r="AC10" s="27"/>
    </row>
    <row r="11" spans="2:29" ht="76.5">
      <c r="B11" s="57" t="s">
        <v>72</v>
      </c>
      <c r="C11" s="45" t="s">
        <v>97</v>
      </c>
      <c r="D11" s="5" t="s">
        <v>64</v>
      </c>
      <c r="E11" s="58"/>
      <c r="F11" s="5" t="s">
        <v>68</v>
      </c>
      <c r="G11" s="45" t="s">
        <v>159</v>
      </c>
      <c r="H11" s="45" t="s">
        <v>158</v>
      </c>
      <c r="I11" s="45" t="s">
        <v>157</v>
      </c>
      <c r="J11" s="75" t="s">
        <v>188</v>
      </c>
      <c r="K11" s="75"/>
      <c r="L11" s="75"/>
      <c r="M11" s="75"/>
      <c r="N11" s="64"/>
      <c r="O11" s="64"/>
      <c r="P11" s="64"/>
      <c r="Q11" s="64"/>
      <c r="R11" s="45"/>
      <c r="S11" s="27"/>
      <c r="T11" s="27"/>
      <c r="U11" s="27"/>
      <c r="V11" s="28" t="s">
        <v>16</v>
      </c>
      <c r="W11" s="27"/>
      <c r="X11" s="27"/>
      <c r="Y11" s="27"/>
      <c r="Z11" s="27"/>
      <c r="AA11" s="27"/>
      <c r="AB11" s="27"/>
      <c r="AC11" s="27"/>
    </row>
    <row r="12" spans="2:29" ht="51">
      <c r="B12" s="38" t="s">
        <v>73</v>
      </c>
      <c r="C12" s="47" t="s">
        <v>156</v>
      </c>
      <c r="F12" s="5" t="s">
        <v>155</v>
      </c>
      <c r="G12" s="45" t="s">
        <v>154</v>
      </c>
      <c r="H12" s="45"/>
      <c r="I12" s="45"/>
      <c r="J12" s="75" t="s">
        <v>189</v>
      </c>
      <c r="K12" s="75"/>
      <c r="L12" s="75"/>
      <c r="M12" s="75"/>
      <c r="N12" s="64"/>
      <c r="O12" s="64"/>
      <c r="P12" s="64"/>
      <c r="Q12" s="64"/>
      <c r="R12" s="45"/>
      <c r="S12" s="27"/>
      <c r="T12" s="27"/>
      <c r="U12" s="27"/>
      <c r="V12" s="28" t="s">
        <v>15</v>
      </c>
      <c r="W12" s="27"/>
      <c r="X12" s="27"/>
      <c r="Y12" s="27"/>
      <c r="Z12" s="27"/>
      <c r="AA12" s="27"/>
      <c r="AB12" s="27"/>
      <c r="AC12" s="27"/>
    </row>
    <row r="13" spans="2:29" ht="51">
      <c r="B13" s="38">
        <v>2</v>
      </c>
      <c r="C13" s="80" t="s">
        <v>190</v>
      </c>
      <c r="D13" s="52"/>
      <c r="E13" s="53"/>
      <c r="F13" s="79" t="s">
        <v>155</v>
      </c>
      <c r="G13" s="45"/>
      <c r="H13" s="45"/>
      <c r="I13" s="45"/>
      <c r="J13" s="79" t="s">
        <v>191</v>
      </c>
      <c r="K13" s="79"/>
      <c r="L13" s="79"/>
      <c r="M13" s="79"/>
      <c r="N13" s="64"/>
      <c r="O13" s="64"/>
      <c r="P13" s="64"/>
      <c r="Q13" s="64"/>
      <c r="R13" s="45"/>
      <c r="S13" s="27"/>
      <c r="T13" s="27"/>
      <c r="U13" s="27"/>
      <c r="V13" s="27"/>
      <c r="W13" s="27"/>
      <c r="X13" s="27"/>
      <c r="Y13" s="27"/>
      <c r="Z13" s="27"/>
      <c r="AA13" s="27"/>
      <c r="AB13" s="27"/>
      <c r="AC13" s="27"/>
    </row>
    <row r="14" spans="2:29" ht="12.75">
      <c r="B14" s="38">
        <v>3</v>
      </c>
      <c r="C14" s="47"/>
      <c r="D14" s="47"/>
      <c r="E14" s="58"/>
      <c r="F14" s="58"/>
      <c r="G14" s="45"/>
      <c r="H14" s="45"/>
      <c r="I14" s="45"/>
      <c r="J14" s="64"/>
      <c r="K14" s="64"/>
      <c r="L14" s="64"/>
      <c r="M14" s="64"/>
      <c r="N14" s="45"/>
      <c r="O14" s="45"/>
      <c r="P14" s="45"/>
      <c r="Q14" s="45"/>
      <c r="R14" s="45"/>
      <c r="S14" s="27"/>
      <c r="T14" s="27"/>
      <c r="U14" s="27"/>
      <c r="V14" s="27"/>
      <c r="W14" s="27"/>
      <c r="X14" s="27"/>
      <c r="Y14" s="27"/>
      <c r="Z14" s="27"/>
      <c r="AA14" s="27"/>
      <c r="AB14" s="27"/>
      <c r="AC14" s="27"/>
    </row>
    <row r="15" spans="2:29" ht="12.75">
      <c r="B15" s="57"/>
      <c r="C15" s="47"/>
      <c r="D15" s="47"/>
      <c r="E15" s="58"/>
      <c r="F15" s="58"/>
      <c r="G15" s="45"/>
      <c r="H15" s="45"/>
      <c r="I15" s="45"/>
      <c r="J15" s="64"/>
      <c r="K15" s="64"/>
      <c r="L15" s="64"/>
      <c r="M15" s="64"/>
      <c r="N15" s="45"/>
      <c r="O15" s="45"/>
      <c r="P15" s="45"/>
      <c r="Q15" s="45"/>
      <c r="R15" s="45"/>
      <c r="S15" s="27"/>
      <c r="T15" s="27"/>
      <c r="U15" s="27"/>
      <c r="V15" s="27"/>
      <c r="W15" s="27"/>
      <c r="X15" s="27"/>
      <c r="Y15" s="27"/>
      <c r="Z15" s="27"/>
      <c r="AA15" s="27"/>
      <c r="AB15" s="27"/>
      <c r="AC15" s="27"/>
    </row>
    <row r="16" spans="2:29" ht="12.75">
      <c r="B16" s="57"/>
      <c r="C16" s="47"/>
      <c r="D16" s="47"/>
      <c r="E16" s="58"/>
      <c r="G16" s="45"/>
      <c r="H16" s="45"/>
      <c r="I16" s="45"/>
      <c r="J16" s="64"/>
      <c r="K16" s="64"/>
      <c r="L16" s="64"/>
      <c r="M16" s="64"/>
      <c r="N16" s="45"/>
      <c r="O16" s="45"/>
      <c r="P16" s="45"/>
      <c r="Q16" s="45"/>
      <c r="R16" s="45"/>
      <c r="S16" s="27"/>
      <c r="T16" s="27"/>
      <c r="U16" s="27"/>
      <c r="V16" s="28" t="s">
        <v>43</v>
      </c>
      <c r="W16" s="27"/>
      <c r="X16" s="27"/>
      <c r="Y16" s="27"/>
      <c r="Z16" s="27"/>
      <c r="AA16" s="27"/>
      <c r="AB16" s="27"/>
      <c r="AC16" s="27"/>
    </row>
    <row r="17" spans="2:29" ht="13.5" thickBot="1">
      <c r="B17" s="34"/>
      <c r="C17" s="32"/>
      <c r="D17" s="32"/>
      <c r="E17" s="12"/>
      <c r="F17" s="32"/>
      <c r="G17" s="32"/>
      <c r="H17" s="32"/>
      <c r="I17" s="32"/>
      <c r="J17" s="65"/>
      <c r="K17" s="65"/>
      <c r="L17" s="65"/>
      <c r="M17" s="65"/>
      <c r="N17" s="32"/>
      <c r="O17" s="32"/>
      <c r="P17" s="32"/>
      <c r="Q17" s="32"/>
      <c r="R17" s="32"/>
      <c r="S17" s="27"/>
      <c r="T17" s="27"/>
      <c r="U17" s="27"/>
      <c r="V17" s="28"/>
      <c r="W17" s="27"/>
      <c r="X17" s="27"/>
      <c r="Y17" s="27"/>
      <c r="Z17" s="27"/>
      <c r="AA17" s="27"/>
      <c r="AB17" s="27"/>
      <c r="AC17" s="27"/>
    </row>
    <row r="18" spans="2:29" ht="12.75">
      <c r="B18" s="37" t="s">
        <v>104</v>
      </c>
      <c r="C18" s="45"/>
      <c r="D18" s="47"/>
      <c r="E18" s="11"/>
      <c r="F18" s="47"/>
      <c r="G18" s="47"/>
      <c r="H18" s="47"/>
      <c r="I18" s="47"/>
      <c r="J18" s="66"/>
      <c r="K18" s="66"/>
      <c r="L18" s="66"/>
      <c r="M18" s="66"/>
      <c r="N18" s="47"/>
      <c r="O18" s="47"/>
      <c r="P18" s="47"/>
      <c r="Q18" s="47"/>
      <c r="R18" s="47"/>
      <c r="S18" s="27"/>
      <c r="T18" s="27"/>
      <c r="U18" s="27"/>
      <c r="V18" s="28"/>
      <c r="W18" s="27"/>
      <c r="X18" s="27"/>
      <c r="Y18" s="27"/>
      <c r="Z18" s="27"/>
      <c r="AA18" s="27"/>
      <c r="AB18" s="27"/>
      <c r="AC18" s="27"/>
    </row>
    <row r="19" spans="2:29" ht="89.25">
      <c r="B19" s="57">
        <v>1</v>
      </c>
      <c r="C19" s="45" t="s">
        <v>77</v>
      </c>
      <c r="D19" s="45"/>
      <c r="E19" s="45"/>
      <c r="F19" s="45" t="s">
        <v>79</v>
      </c>
      <c r="G19" s="45" t="s">
        <v>87</v>
      </c>
      <c r="H19" s="75" t="s">
        <v>153</v>
      </c>
      <c r="I19" s="55" t="s">
        <v>192</v>
      </c>
      <c r="J19" s="64"/>
      <c r="K19" s="64"/>
      <c r="L19" s="64"/>
      <c r="M19" s="64"/>
      <c r="N19" s="83"/>
      <c r="O19" s="83"/>
      <c r="P19" s="83"/>
      <c r="Q19" s="83"/>
      <c r="R19" s="83"/>
      <c r="S19" s="27"/>
      <c r="T19" s="27"/>
      <c r="U19" s="27"/>
      <c r="V19" s="27"/>
      <c r="W19" s="27"/>
      <c r="X19" s="27"/>
      <c r="Y19" s="27"/>
      <c r="Z19" s="27"/>
      <c r="AA19" s="27"/>
      <c r="AB19" s="27"/>
      <c r="AC19" s="27"/>
    </row>
    <row r="20" spans="2:29" ht="89.25">
      <c r="B20" s="57" t="s">
        <v>71</v>
      </c>
      <c r="C20" s="5" t="s">
        <v>88</v>
      </c>
      <c r="D20" s="5" t="s">
        <v>64</v>
      </c>
      <c r="E20" s="58"/>
      <c r="F20" s="5" t="s">
        <v>56</v>
      </c>
      <c r="G20" s="45" t="s">
        <v>193</v>
      </c>
      <c r="H20" s="45" t="s">
        <v>259</v>
      </c>
      <c r="I20" s="55" t="s">
        <v>194</v>
      </c>
      <c r="J20" s="64"/>
      <c r="K20" s="64"/>
      <c r="L20" s="64"/>
      <c r="M20" s="64"/>
      <c r="N20" s="83" t="s">
        <v>53</v>
      </c>
      <c r="O20" s="83" t="s">
        <v>54</v>
      </c>
      <c r="P20" s="83" t="s">
        <v>55</v>
      </c>
      <c r="Q20" s="83" t="s">
        <v>57</v>
      </c>
      <c r="R20" s="83"/>
      <c r="S20" s="27"/>
      <c r="T20" s="27"/>
      <c r="U20" s="27"/>
      <c r="V20" s="27"/>
      <c r="W20" s="27"/>
      <c r="X20" s="27"/>
      <c r="Y20" s="27"/>
      <c r="Z20" s="27"/>
      <c r="AA20" s="27"/>
      <c r="AB20" s="27"/>
      <c r="AC20" s="27"/>
    </row>
    <row r="21" spans="2:29" ht="76.5">
      <c r="B21" s="57" t="s">
        <v>72</v>
      </c>
      <c r="C21" s="45" t="s">
        <v>81</v>
      </c>
      <c r="D21" s="5" t="s">
        <v>64</v>
      </c>
      <c r="E21" s="58"/>
      <c r="F21" s="5" t="s">
        <v>60</v>
      </c>
      <c r="G21" s="45" t="s">
        <v>152</v>
      </c>
      <c r="H21" s="45" t="s">
        <v>58</v>
      </c>
      <c r="I21" s="45" t="s">
        <v>59</v>
      </c>
      <c r="J21" s="45" t="s">
        <v>226</v>
      </c>
      <c r="K21" s="64"/>
      <c r="L21" s="64"/>
      <c r="M21" s="64"/>
      <c r="N21" s="83"/>
      <c r="O21" s="83"/>
      <c r="P21" s="83"/>
      <c r="Q21" s="83"/>
      <c r="R21" s="83"/>
      <c r="S21" s="27"/>
      <c r="T21" s="27"/>
      <c r="U21" s="27"/>
      <c r="V21" s="27"/>
      <c r="W21" s="27"/>
      <c r="X21" s="27"/>
      <c r="Y21" s="27"/>
      <c r="Z21" s="27"/>
      <c r="AA21" s="27"/>
      <c r="AB21" s="27"/>
      <c r="AC21" s="27"/>
    </row>
    <row r="22" spans="2:29" ht="293.25">
      <c r="B22" s="57" t="s">
        <v>73</v>
      </c>
      <c r="C22" s="45" t="s">
        <v>82</v>
      </c>
      <c r="D22" s="45" t="s">
        <v>64</v>
      </c>
      <c r="E22" s="58"/>
      <c r="F22" s="45" t="s">
        <v>85</v>
      </c>
      <c r="G22" s="45" t="s">
        <v>230</v>
      </c>
      <c r="H22" s="82" t="s">
        <v>231</v>
      </c>
      <c r="I22" s="55" t="s">
        <v>195</v>
      </c>
      <c r="J22" s="64" t="s">
        <v>205</v>
      </c>
      <c r="K22" s="64" t="s">
        <v>255</v>
      </c>
      <c r="L22" s="82" t="s">
        <v>256</v>
      </c>
      <c r="M22" s="82" t="s">
        <v>258</v>
      </c>
      <c r="N22" s="83" t="s">
        <v>89</v>
      </c>
      <c r="O22" s="83" t="s">
        <v>91</v>
      </c>
      <c r="P22" s="83" t="s">
        <v>92</v>
      </c>
      <c r="Q22" s="83" t="s">
        <v>90</v>
      </c>
      <c r="R22" s="83" t="s">
        <v>151</v>
      </c>
      <c r="S22" s="27"/>
      <c r="T22" s="27"/>
      <c r="U22" s="27"/>
      <c r="V22" s="27"/>
      <c r="W22" s="27"/>
      <c r="X22" s="27"/>
      <c r="Y22" s="27"/>
      <c r="Z22" s="27"/>
      <c r="AA22" s="27"/>
      <c r="AB22" s="27"/>
      <c r="AC22" s="27"/>
    </row>
    <row r="23" spans="2:29" ht="51">
      <c r="B23" s="57" t="s">
        <v>86</v>
      </c>
      <c r="C23" s="45" t="s">
        <v>93</v>
      </c>
      <c r="D23" s="45" t="s">
        <v>64</v>
      </c>
      <c r="E23" s="58"/>
      <c r="F23" s="45" t="s">
        <v>94</v>
      </c>
      <c r="G23" s="45"/>
      <c r="H23" s="45"/>
      <c r="I23" s="55" t="s">
        <v>196</v>
      </c>
      <c r="J23" s="64"/>
      <c r="K23" s="64"/>
      <c r="L23" s="64"/>
      <c r="M23" s="64"/>
      <c r="N23" s="83" t="s">
        <v>95</v>
      </c>
      <c r="O23" s="83" t="s">
        <v>96</v>
      </c>
      <c r="P23" s="83"/>
      <c r="Q23" s="83"/>
      <c r="R23" s="83"/>
      <c r="S23" s="27"/>
      <c r="T23" s="27"/>
      <c r="U23" s="27"/>
      <c r="V23" s="27"/>
      <c r="W23" s="27"/>
      <c r="X23" s="27"/>
      <c r="Y23" s="27"/>
      <c r="Z23" s="27"/>
      <c r="AA23" s="27"/>
      <c r="AB23" s="27"/>
      <c r="AC23" s="27"/>
    </row>
    <row r="24" spans="2:29" ht="153">
      <c r="B24" s="57" t="s">
        <v>150</v>
      </c>
      <c r="C24" s="47" t="s">
        <v>178</v>
      </c>
      <c r="D24" s="47"/>
      <c r="E24" s="58"/>
      <c r="F24" s="5" t="s">
        <v>149</v>
      </c>
      <c r="G24" s="45" t="s">
        <v>232</v>
      </c>
      <c r="H24" s="45"/>
      <c r="I24" s="55" t="s">
        <v>196</v>
      </c>
      <c r="J24" s="64"/>
      <c r="K24" s="64"/>
      <c r="L24" s="64"/>
      <c r="M24" s="64"/>
      <c r="N24" s="83"/>
      <c r="O24" s="83"/>
      <c r="P24" s="83"/>
      <c r="Q24" s="83"/>
      <c r="R24" s="83"/>
      <c r="S24" s="27"/>
      <c r="T24" s="27"/>
      <c r="U24" s="27"/>
      <c r="V24" s="27"/>
      <c r="W24" s="27"/>
      <c r="X24" s="27"/>
      <c r="Y24" s="27"/>
      <c r="Z24" s="27"/>
      <c r="AA24" s="27"/>
      <c r="AB24" s="27"/>
      <c r="AC24" s="27"/>
    </row>
    <row r="25" spans="2:29" ht="165.75">
      <c r="B25" s="38" t="s">
        <v>170</v>
      </c>
      <c r="C25" s="47" t="s">
        <v>145</v>
      </c>
      <c r="D25" s="47"/>
      <c r="E25" s="58"/>
      <c r="F25" s="45" t="s">
        <v>175</v>
      </c>
      <c r="G25" s="45" t="s">
        <v>233</v>
      </c>
      <c r="H25" s="45"/>
      <c r="I25" s="55" t="s">
        <v>196</v>
      </c>
      <c r="J25" s="64"/>
      <c r="K25" s="64"/>
      <c r="L25" s="64"/>
      <c r="M25" s="64"/>
      <c r="N25" s="83" t="s">
        <v>176</v>
      </c>
      <c r="O25" s="83"/>
      <c r="P25" s="83"/>
      <c r="Q25" s="83"/>
      <c r="R25" s="83"/>
      <c r="S25" s="27"/>
      <c r="T25" s="27"/>
      <c r="U25" s="27"/>
      <c r="V25" s="27"/>
      <c r="W25" s="27"/>
      <c r="X25" s="27"/>
      <c r="Y25" s="27"/>
      <c r="Z25" s="27"/>
      <c r="AA25" s="27"/>
      <c r="AB25" s="27"/>
      <c r="AC25" s="27"/>
    </row>
    <row r="26" spans="2:29" ht="140.25">
      <c r="B26" s="38" t="s">
        <v>171</v>
      </c>
      <c r="C26" s="47" t="s">
        <v>172</v>
      </c>
      <c r="D26" s="47"/>
      <c r="E26" s="58"/>
      <c r="F26" s="45" t="s">
        <v>173</v>
      </c>
      <c r="G26" s="45" t="s">
        <v>234</v>
      </c>
      <c r="H26" s="45"/>
      <c r="I26" s="55" t="s">
        <v>196</v>
      </c>
      <c r="J26" s="64"/>
      <c r="K26" s="64"/>
      <c r="L26" s="64"/>
      <c r="M26" s="64"/>
      <c r="N26" s="83" t="s">
        <v>174</v>
      </c>
      <c r="O26" s="83"/>
      <c r="P26" s="83"/>
      <c r="Q26" s="83"/>
      <c r="R26" s="83"/>
      <c r="S26" s="27"/>
      <c r="T26" s="27"/>
      <c r="U26" s="27"/>
      <c r="V26" s="27"/>
      <c r="W26" s="27"/>
      <c r="X26" s="27"/>
      <c r="Y26" s="27"/>
      <c r="Z26" s="27"/>
      <c r="AA26" s="27"/>
      <c r="AB26" s="27"/>
      <c r="AC26" s="27"/>
    </row>
    <row r="27" spans="2:29" ht="127.5">
      <c r="B27" s="57" t="s">
        <v>148</v>
      </c>
      <c r="C27" s="47" t="s">
        <v>147</v>
      </c>
      <c r="D27" s="47"/>
      <c r="E27" s="58"/>
      <c r="F27" s="45" t="s">
        <v>146</v>
      </c>
      <c r="G27" s="45" t="s">
        <v>177</v>
      </c>
      <c r="H27" s="45"/>
      <c r="I27" s="45"/>
      <c r="J27" s="64"/>
      <c r="K27" s="64"/>
      <c r="L27" s="64"/>
      <c r="M27" s="64"/>
      <c r="N27" s="83"/>
      <c r="O27" s="83"/>
      <c r="P27" s="83"/>
      <c r="Q27" s="83"/>
      <c r="R27" s="83"/>
      <c r="S27" s="27"/>
      <c r="T27" s="27"/>
      <c r="U27" s="27"/>
      <c r="V27" s="27"/>
      <c r="W27" s="27"/>
      <c r="X27" s="27"/>
      <c r="Y27" s="27"/>
      <c r="Z27" s="27"/>
      <c r="AA27" s="27"/>
      <c r="AB27" s="27"/>
      <c r="AC27" s="27"/>
    </row>
    <row r="28" spans="2:29" ht="76.5" customHeight="1">
      <c r="B28" s="38">
        <v>2</v>
      </c>
      <c r="C28" s="52" t="s">
        <v>197</v>
      </c>
      <c r="D28" s="52"/>
      <c r="E28" s="53"/>
      <c r="F28" s="54" t="s">
        <v>198</v>
      </c>
      <c r="G28" s="45"/>
      <c r="H28" s="45"/>
      <c r="I28" s="55" t="s">
        <v>199</v>
      </c>
      <c r="J28" s="64"/>
      <c r="K28" s="64"/>
      <c r="L28" s="64"/>
      <c r="M28" s="64"/>
      <c r="N28" s="45"/>
      <c r="O28" s="45"/>
      <c r="P28" s="45"/>
      <c r="Q28" s="45"/>
      <c r="R28" s="45"/>
      <c r="S28" s="27"/>
      <c r="T28" s="27"/>
      <c r="U28" s="27"/>
      <c r="V28" s="27"/>
      <c r="W28" s="27"/>
      <c r="X28" s="27"/>
      <c r="Y28" s="27"/>
      <c r="Z28" s="27"/>
      <c r="AA28" s="27"/>
      <c r="AB28" s="27"/>
      <c r="AC28" s="27"/>
    </row>
    <row r="29" spans="2:32" ht="12.75">
      <c r="B29" s="38"/>
      <c r="C29" s="47"/>
      <c r="D29" s="58"/>
      <c r="E29" s="58"/>
      <c r="F29" s="45"/>
      <c r="G29" s="27"/>
      <c r="H29" s="27"/>
      <c r="I29" s="27"/>
      <c r="J29" s="27"/>
      <c r="K29" s="27"/>
      <c r="L29" s="27"/>
      <c r="M29" s="27"/>
      <c r="N29" s="45"/>
      <c r="O29" s="45"/>
      <c r="P29" s="45"/>
      <c r="Q29" s="45"/>
      <c r="R29" s="27"/>
      <c r="W29" s="27"/>
      <c r="X29" s="27"/>
      <c r="Y29" s="27"/>
      <c r="Z29" s="27"/>
      <c r="AA29" s="27"/>
      <c r="AB29" s="27"/>
      <c r="AC29" s="27"/>
      <c r="AD29" s="27"/>
      <c r="AE29" s="27"/>
      <c r="AF29" s="27"/>
    </row>
    <row r="30" spans="2:32" ht="12.75">
      <c r="B30" s="38"/>
      <c r="C30" s="47"/>
      <c r="D30" s="58"/>
      <c r="E30" s="58"/>
      <c r="F30" s="45"/>
      <c r="G30" s="27"/>
      <c r="H30" s="27"/>
      <c r="I30" s="27"/>
      <c r="J30" s="27"/>
      <c r="K30" s="27"/>
      <c r="L30" s="27"/>
      <c r="M30" s="27"/>
      <c r="N30" s="45"/>
      <c r="O30" s="45"/>
      <c r="P30" s="45"/>
      <c r="Q30" s="45"/>
      <c r="R30" s="27"/>
      <c r="W30" s="27"/>
      <c r="X30" s="27"/>
      <c r="Y30" s="27"/>
      <c r="Z30" s="27"/>
      <c r="AA30" s="27"/>
      <c r="AB30" s="27"/>
      <c r="AC30" s="27"/>
      <c r="AD30" s="27"/>
      <c r="AE30" s="27"/>
      <c r="AF30" s="27"/>
    </row>
    <row r="31" spans="2:32" ht="12.75">
      <c r="B31" s="38"/>
      <c r="C31" s="47"/>
      <c r="D31" s="58"/>
      <c r="E31" s="58"/>
      <c r="F31" s="45"/>
      <c r="G31" s="27"/>
      <c r="H31" s="27"/>
      <c r="I31" s="27"/>
      <c r="J31" s="27"/>
      <c r="K31" s="27"/>
      <c r="L31" s="27"/>
      <c r="M31" s="27"/>
      <c r="N31" s="45"/>
      <c r="O31" s="45"/>
      <c r="P31" s="45"/>
      <c r="Q31" s="45"/>
      <c r="R31" s="27"/>
      <c r="W31" s="27"/>
      <c r="X31" s="27"/>
      <c r="Y31" s="27"/>
      <c r="Z31" s="27"/>
      <c r="AA31" s="27"/>
      <c r="AB31" s="27"/>
      <c r="AC31" s="27"/>
      <c r="AD31" s="27"/>
      <c r="AE31" s="27"/>
      <c r="AF31" s="27"/>
    </row>
    <row r="32" spans="2:32" ht="12.75">
      <c r="B32" s="38"/>
      <c r="C32" s="47"/>
      <c r="D32" s="58"/>
      <c r="E32" s="58"/>
      <c r="F32" s="45"/>
      <c r="G32" s="27"/>
      <c r="H32" s="27"/>
      <c r="I32" s="27"/>
      <c r="J32" s="27"/>
      <c r="K32" s="27"/>
      <c r="L32" s="27"/>
      <c r="M32" s="27"/>
      <c r="N32" s="45"/>
      <c r="O32" s="45"/>
      <c r="P32" s="45"/>
      <c r="Q32" s="45"/>
      <c r="R32" s="27"/>
      <c r="W32" s="27"/>
      <c r="X32" s="27"/>
      <c r="Y32" s="27"/>
      <c r="Z32" s="27"/>
      <c r="AA32" s="27"/>
      <c r="AB32" s="27"/>
      <c r="AC32" s="27"/>
      <c r="AD32" s="27"/>
      <c r="AE32" s="27"/>
      <c r="AF32" s="27"/>
    </row>
    <row r="33" spans="2:32" ht="13.5" customHeight="1" thickBot="1">
      <c r="B33" s="63" t="s">
        <v>27</v>
      </c>
      <c r="C33" s="63"/>
      <c r="D33" s="58"/>
      <c r="E33" s="58"/>
      <c r="F33" s="45"/>
      <c r="G33" s="27"/>
      <c r="H33" s="27"/>
      <c r="I33" s="27"/>
      <c r="J33" s="27"/>
      <c r="K33" s="27"/>
      <c r="L33" s="27"/>
      <c r="M33" s="27"/>
      <c r="N33" s="45"/>
      <c r="O33" s="45"/>
      <c r="P33" s="45"/>
      <c r="Q33" s="45"/>
      <c r="R33" s="27"/>
      <c r="W33" s="27"/>
      <c r="X33" s="27"/>
      <c r="Y33" s="27"/>
      <c r="Z33" s="27"/>
      <c r="AA33" s="27"/>
      <c r="AB33" s="27"/>
      <c r="AC33" s="27"/>
      <c r="AD33" s="27"/>
      <c r="AE33" s="27"/>
      <c r="AF33" s="27"/>
    </row>
    <row r="34" spans="2:32" ht="14.25">
      <c r="B34" s="13" t="s">
        <v>38</v>
      </c>
      <c r="C34" s="10"/>
      <c r="D34" s="10"/>
      <c r="E34" s="10"/>
      <c r="F34" s="29"/>
      <c r="G34" s="27"/>
      <c r="H34" s="27"/>
      <c r="I34" s="27"/>
      <c r="J34" s="27"/>
      <c r="K34" s="27"/>
      <c r="L34" s="27"/>
      <c r="M34" s="27"/>
      <c r="N34" s="29"/>
      <c r="O34" s="29"/>
      <c r="P34" s="29"/>
      <c r="Q34" s="30"/>
      <c r="R34" s="27"/>
      <c r="W34" s="27"/>
      <c r="X34" s="27"/>
      <c r="Y34" s="27"/>
      <c r="Z34" s="27"/>
      <c r="AA34" s="27"/>
      <c r="AB34" s="27"/>
      <c r="AC34" s="27"/>
      <c r="AD34" s="27"/>
      <c r="AE34" s="27"/>
      <c r="AF34" s="27"/>
    </row>
    <row r="35" spans="2:32" ht="14.25">
      <c r="B35" s="14" t="s">
        <v>144</v>
      </c>
      <c r="C35" s="11"/>
      <c r="D35" s="11"/>
      <c r="E35" s="11"/>
      <c r="F35" s="47"/>
      <c r="G35" s="27"/>
      <c r="H35" s="27"/>
      <c r="I35" s="27"/>
      <c r="J35" s="27"/>
      <c r="K35" s="27"/>
      <c r="L35" s="27"/>
      <c r="M35" s="27"/>
      <c r="N35" s="47"/>
      <c r="O35" s="47"/>
      <c r="P35" s="47"/>
      <c r="Q35" s="31"/>
      <c r="R35" s="27"/>
      <c r="W35" s="27"/>
      <c r="X35" s="27"/>
      <c r="Y35" s="27"/>
      <c r="Z35" s="27"/>
      <c r="AA35" s="27"/>
      <c r="AB35" s="27"/>
      <c r="AC35" s="27"/>
      <c r="AD35" s="27"/>
      <c r="AE35" s="27"/>
      <c r="AF35" s="27"/>
    </row>
    <row r="36" spans="2:32" ht="12.75">
      <c r="B36" s="15"/>
      <c r="C36" s="11"/>
      <c r="D36" s="11"/>
      <c r="E36" s="11"/>
      <c r="F36" s="47"/>
      <c r="G36" s="27"/>
      <c r="H36" s="27"/>
      <c r="I36" s="27"/>
      <c r="J36" s="27"/>
      <c r="K36" s="27"/>
      <c r="L36" s="27"/>
      <c r="M36" s="27"/>
      <c r="N36" s="47"/>
      <c r="O36" s="47"/>
      <c r="P36" s="47"/>
      <c r="Q36" s="31"/>
      <c r="R36" s="27"/>
      <c r="W36" s="27"/>
      <c r="X36" s="27"/>
      <c r="Y36" s="27"/>
      <c r="Z36" s="27"/>
      <c r="AA36" s="27"/>
      <c r="AB36" s="27"/>
      <c r="AC36" s="27"/>
      <c r="AD36" s="27"/>
      <c r="AE36" s="27"/>
      <c r="AF36" s="27"/>
    </row>
    <row r="37" spans="2:32" ht="12.75">
      <c r="B37" s="16" t="s">
        <v>5</v>
      </c>
      <c r="C37" s="11"/>
      <c r="D37" s="11"/>
      <c r="E37" s="11"/>
      <c r="F37" s="47"/>
      <c r="G37" s="27"/>
      <c r="H37" s="27"/>
      <c r="I37" s="27"/>
      <c r="J37" s="27"/>
      <c r="K37" s="27"/>
      <c r="L37" s="27"/>
      <c r="M37" s="27"/>
      <c r="N37" s="47"/>
      <c r="O37" s="47"/>
      <c r="P37" s="47"/>
      <c r="Q37" s="31"/>
      <c r="R37" s="27"/>
      <c r="W37" s="27"/>
      <c r="X37" s="27"/>
      <c r="Y37" s="27"/>
      <c r="Z37" s="27"/>
      <c r="AA37" s="27"/>
      <c r="AB37" s="27"/>
      <c r="AC37" s="27"/>
      <c r="AD37" s="27"/>
      <c r="AE37" s="27"/>
      <c r="AF37" s="27"/>
    </row>
    <row r="38" spans="2:32" ht="12.75">
      <c r="B38" s="15" t="s">
        <v>18</v>
      </c>
      <c r="C38" s="11"/>
      <c r="D38" s="11"/>
      <c r="E38" s="11"/>
      <c r="F38" s="47"/>
      <c r="G38" s="27"/>
      <c r="H38" s="27"/>
      <c r="I38" s="27"/>
      <c r="J38" s="27"/>
      <c r="K38" s="27"/>
      <c r="L38" s="27"/>
      <c r="M38" s="27"/>
      <c r="N38" s="47"/>
      <c r="O38" s="47"/>
      <c r="P38" s="47"/>
      <c r="Q38" s="31"/>
      <c r="R38" s="27"/>
      <c r="W38" s="27"/>
      <c r="X38" s="27"/>
      <c r="Y38" s="27"/>
      <c r="Z38" s="27"/>
      <c r="AA38" s="27"/>
      <c r="AB38" s="27"/>
      <c r="AC38" s="27"/>
      <c r="AD38" s="27"/>
      <c r="AE38" s="27"/>
      <c r="AF38" s="27"/>
    </row>
    <row r="39" spans="2:17" ht="12.75">
      <c r="B39" s="15" t="s">
        <v>19</v>
      </c>
      <c r="C39" s="11"/>
      <c r="D39" s="11"/>
      <c r="E39" s="11"/>
      <c r="F39" s="47"/>
      <c r="N39" s="47"/>
      <c r="O39" s="47"/>
      <c r="P39" s="47"/>
      <c r="Q39" s="31"/>
    </row>
    <row r="40" spans="2:17" ht="12.75">
      <c r="B40" s="15" t="s">
        <v>20</v>
      </c>
      <c r="C40" s="11"/>
      <c r="D40" s="11"/>
      <c r="E40" s="11"/>
      <c r="F40" s="47"/>
      <c r="N40" s="47"/>
      <c r="O40" s="47"/>
      <c r="P40" s="47"/>
      <c r="Q40" s="31"/>
    </row>
    <row r="41" spans="2:17" ht="12.75">
      <c r="B41" s="15" t="s">
        <v>21</v>
      </c>
      <c r="C41" s="11"/>
      <c r="D41" s="11"/>
      <c r="E41" s="11"/>
      <c r="F41" s="47"/>
      <c r="N41" s="47"/>
      <c r="O41" s="47"/>
      <c r="P41" s="47"/>
      <c r="Q41" s="31"/>
    </row>
    <row r="42" spans="2:17" ht="12.75">
      <c r="B42" s="15" t="s">
        <v>22</v>
      </c>
      <c r="C42" s="11"/>
      <c r="D42" s="11"/>
      <c r="E42" s="11"/>
      <c r="F42" s="47"/>
      <c r="N42" s="47"/>
      <c r="O42" s="47"/>
      <c r="P42" s="47"/>
      <c r="Q42" s="31"/>
    </row>
    <row r="43" spans="2:17" ht="12.75">
      <c r="B43" s="15" t="s">
        <v>23</v>
      </c>
      <c r="C43" s="11"/>
      <c r="D43" s="11"/>
      <c r="E43" s="11"/>
      <c r="F43" s="47"/>
      <c r="N43" s="47"/>
      <c r="O43" s="47"/>
      <c r="P43" s="47"/>
      <c r="Q43" s="31"/>
    </row>
    <row r="44" spans="2:17" ht="12.75">
      <c r="B44" s="15" t="s">
        <v>6</v>
      </c>
      <c r="C44" s="11"/>
      <c r="D44" s="11"/>
      <c r="E44" s="11"/>
      <c r="F44" s="47"/>
      <c r="N44" s="47"/>
      <c r="O44" s="47"/>
      <c r="P44" s="47"/>
      <c r="Q44" s="31"/>
    </row>
    <row r="45" spans="2:17" ht="12.75">
      <c r="B45" s="15" t="s">
        <v>24</v>
      </c>
      <c r="C45" s="11"/>
      <c r="D45" s="11"/>
      <c r="E45" s="11"/>
      <c r="F45" s="47"/>
      <c r="N45" s="47"/>
      <c r="O45" s="47"/>
      <c r="P45" s="47"/>
      <c r="Q45" s="31"/>
    </row>
    <row r="46" spans="2:17" ht="13.5" thickBot="1">
      <c r="B46" s="17" t="s">
        <v>25</v>
      </c>
      <c r="C46" s="12"/>
      <c r="D46" s="12"/>
      <c r="E46" s="12"/>
      <c r="F46" s="32"/>
      <c r="N46" s="32"/>
      <c r="O46" s="32"/>
      <c r="P46" s="32"/>
      <c r="Q46" s="33"/>
    </row>
  </sheetData>
  <sheetProtection/>
  <mergeCells count="4">
    <mergeCell ref="A1:R1"/>
    <mergeCell ref="A2:R2"/>
    <mergeCell ref="A3:R3"/>
    <mergeCell ref="A4:R4"/>
  </mergeCells>
  <dataValidations count="2">
    <dataValidation type="list" allowBlank="1" showInputMessage="1" showErrorMessage="1" sqref="D29:D33">
      <formula1>$V$13:$V$15</formula1>
    </dataValidation>
    <dataValidation type="list" allowBlank="1" showInputMessage="1" showErrorMessage="1" sqref="E7:E11 E13:E28">
      <formula1>$V$15:$V$22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R49"/>
  <sheetViews>
    <sheetView zoomScale="130" zoomScaleNormal="130" zoomScalePageLayoutView="0" workbookViewId="0" topLeftCell="A1">
      <selection activeCell="A1" sqref="A1"/>
    </sheetView>
  </sheetViews>
  <sheetFormatPr defaultColWidth="9.140625" defaultRowHeight="12.75"/>
  <cols>
    <col min="1" max="1" width="9.7109375" style="67" customWidth="1"/>
    <col min="2" max="2" width="12.57421875" style="67" customWidth="1"/>
    <col min="3" max="3" width="16.00390625" style="67" customWidth="1"/>
    <col min="4" max="4" width="13.140625" style="67" customWidth="1"/>
    <col min="5" max="5" width="15.57421875" style="67" customWidth="1"/>
    <col min="6" max="6" width="64.7109375" style="67" customWidth="1"/>
    <col min="7" max="7" width="62.28125" style="67" customWidth="1"/>
    <col min="8" max="10" width="9.140625" style="67" customWidth="1"/>
    <col min="11" max="11" width="11.57421875" style="67" customWidth="1"/>
    <col min="12" max="16384" width="9.140625" style="67" customWidth="1"/>
  </cols>
  <sheetData>
    <row r="1" spans="1:18" ht="55.5" customHeight="1">
      <c r="A1" s="87" t="s">
        <v>251</v>
      </c>
      <c r="J1" s="94" t="s">
        <v>206</v>
      </c>
      <c r="K1" s="94"/>
      <c r="L1" s="94"/>
      <c r="P1" s="95" t="s">
        <v>207</v>
      </c>
      <c r="Q1" s="95"/>
      <c r="R1" s="95"/>
    </row>
    <row r="2" spans="10:16" ht="15">
      <c r="J2" s="67" t="s">
        <v>208</v>
      </c>
      <c r="P2" s="67" t="s">
        <v>208</v>
      </c>
    </row>
    <row r="3" spans="10:18" ht="15">
      <c r="J3" s="68"/>
      <c r="K3" s="69" t="s">
        <v>209</v>
      </c>
      <c r="L3" s="69" t="s">
        <v>210</v>
      </c>
      <c r="P3" s="68"/>
      <c r="Q3" s="69" t="s">
        <v>209</v>
      </c>
      <c r="R3" s="69" t="s">
        <v>210</v>
      </c>
    </row>
    <row r="4" spans="10:18" ht="15">
      <c r="J4" s="69" t="s">
        <v>211</v>
      </c>
      <c r="K4" s="69">
        <v>1375</v>
      </c>
      <c r="L4" s="69">
        <v>1300</v>
      </c>
      <c r="P4" s="69" t="s">
        <v>211</v>
      </c>
      <c r="Q4" s="69">
        <v>1375</v>
      </c>
      <c r="R4" s="69">
        <v>1300</v>
      </c>
    </row>
    <row r="5" spans="10:18" ht="15">
      <c r="J5" s="69" t="s">
        <v>212</v>
      </c>
      <c r="K5" s="69">
        <v>2063</v>
      </c>
      <c r="L5" s="69">
        <v>1700</v>
      </c>
      <c r="P5" s="69" t="s">
        <v>212</v>
      </c>
      <c r="Q5" s="69">
        <v>2063</v>
      </c>
      <c r="R5" s="69">
        <v>1700</v>
      </c>
    </row>
    <row r="7" spans="1:16" ht="15">
      <c r="A7" s="67" t="s">
        <v>208</v>
      </c>
      <c r="E7" s="67" t="s">
        <v>213</v>
      </c>
      <c r="J7" s="67" t="s">
        <v>214</v>
      </c>
      <c r="P7" s="67" t="s">
        <v>214</v>
      </c>
    </row>
    <row r="8" spans="1:18" ht="15">
      <c r="A8" s="68"/>
      <c r="B8" s="69" t="s">
        <v>209</v>
      </c>
      <c r="C8" s="69" t="s">
        <v>210</v>
      </c>
      <c r="F8" s="69" t="s">
        <v>209</v>
      </c>
      <c r="G8" s="69" t="s">
        <v>210</v>
      </c>
      <c r="J8" s="68"/>
      <c r="K8" s="69" t="s">
        <v>209</v>
      </c>
      <c r="L8" s="69" t="s">
        <v>210</v>
      </c>
      <c r="P8" s="68"/>
      <c r="Q8" s="69" t="s">
        <v>209</v>
      </c>
      <c r="R8" s="69" t="s">
        <v>210</v>
      </c>
    </row>
    <row r="9" spans="1:18" ht="15">
      <c r="A9" s="69" t="s">
        <v>211</v>
      </c>
      <c r="B9" s="69">
        <v>1375</v>
      </c>
      <c r="C9" s="69">
        <v>1300</v>
      </c>
      <c r="E9" s="69" t="s">
        <v>211</v>
      </c>
      <c r="F9" s="70" t="s">
        <v>215</v>
      </c>
      <c r="G9" s="70" t="s">
        <v>216</v>
      </c>
      <c r="J9" s="69" t="s">
        <v>211</v>
      </c>
      <c r="K9" s="69">
        <v>1375</v>
      </c>
      <c r="L9" s="69">
        <v>1300</v>
      </c>
      <c r="P9" s="69" t="s">
        <v>211</v>
      </c>
      <c r="Q9" s="69">
        <v>1850</v>
      </c>
      <c r="R9" s="69">
        <v>1850</v>
      </c>
    </row>
    <row r="10" spans="1:18" ht="15">
      <c r="A10" s="69" t="s">
        <v>212</v>
      </c>
      <c r="B10" s="69">
        <v>2063</v>
      </c>
      <c r="C10" s="69">
        <v>1700</v>
      </c>
      <c r="E10" s="69" t="s">
        <v>212</v>
      </c>
      <c r="F10" s="70" t="s">
        <v>217</v>
      </c>
      <c r="G10" s="71">
        <v>1700</v>
      </c>
      <c r="J10" s="69" t="s">
        <v>212</v>
      </c>
      <c r="K10" s="69">
        <v>2063</v>
      </c>
      <c r="L10" s="69">
        <v>1700</v>
      </c>
      <c r="P10" s="69" t="s">
        <v>212</v>
      </c>
      <c r="Q10" s="69">
        <v>2063</v>
      </c>
      <c r="R10" s="69">
        <v>1850</v>
      </c>
    </row>
    <row r="11" ht="23.25">
      <c r="F11" s="72"/>
    </row>
    <row r="13" spans="1:16" ht="15">
      <c r="A13" s="67" t="s">
        <v>218</v>
      </c>
      <c r="E13" s="67" t="s">
        <v>219</v>
      </c>
      <c r="J13" s="67" t="s">
        <v>218</v>
      </c>
      <c r="P13" s="67" t="s">
        <v>218</v>
      </c>
    </row>
    <row r="14" spans="1:18" ht="15">
      <c r="A14" s="68"/>
      <c r="B14" s="69" t="s">
        <v>209</v>
      </c>
      <c r="C14" s="69" t="s">
        <v>210</v>
      </c>
      <c r="E14" s="68"/>
      <c r="F14" s="69" t="s">
        <v>209</v>
      </c>
      <c r="G14" s="69" t="s">
        <v>210</v>
      </c>
      <c r="J14" s="68"/>
      <c r="K14" s="69" t="s">
        <v>209</v>
      </c>
      <c r="L14" s="69" t="s">
        <v>210</v>
      </c>
      <c r="P14" s="68"/>
      <c r="Q14" s="69" t="s">
        <v>212</v>
      </c>
      <c r="R14" s="69" t="s">
        <v>211</v>
      </c>
    </row>
    <row r="15" spans="1:18" ht="15">
      <c r="A15" s="69" t="s">
        <v>211</v>
      </c>
      <c r="B15" s="69">
        <v>2600</v>
      </c>
      <c r="C15" s="69">
        <v>2600</v>
      </c>
      <c r="E15" s="69" t="s">
        <v>211</v>
      </c>
      <c r="F15" s="69" t="s">
        <v>220</v>
      </c>
      <c r="G15" s="69" t="s">
        <v>220</v>
      </c>
      <c r="J15" s="69" t="s">
        <v>211</v>
      </c>
      <c r="K15" s="69">
        <f>MIN(3600,MAX(L$4*2,L$9))</f>
        <v>2600</v>
      </c>
      <c r="L15" s="69">
        <f>MIN(3600,MAX(L$4*2,L$9))</f>
        <v>2600</v>
      </c>
      <c r="P15" s="69" t="s">
        <v>210</v>
      </c>
      <c r="Q15" s="69">
        <f>MIN(3600,MAX(R$4*2,R$9))</f>
        <v>2600</v>
      </c>
      <c r="R15" s="69">
        <f>MIN(3600,MAX(R$4*2,R$9))</f>
        <v>2600</v>
      </c>
    </row>
    <row r="16" spans="1:18" ht="15">
      <c r="A16" s="69" t="s">
        <v>212</v>
      </c>
      <c r="B16" s="69">
        <v>3000</v>
      </c>
      <c r="C16" s="69">
        <v>3000</v>
      </c>
      <c r="E16" s="69" t="s">
        <v>212</v>
      </c>
      <c r="F16" s="69" t="s">
        <v>252</v>
      </c>
      <c r="G16" s="69" t="s">
        <v>252</v>
      </c>
      <c r="J16" s="69" t="s">
        <v>212</v>
      </c>
      <c r="K16" s="69">
        <f>MIN(3600,MAX(L$5+L$4,L$10))</f>
        <v>3000</v>
      </c>
      <c r="L16" s="69">
        <f>MIN(3600,MAX(L$5+L$4,L$10))</f>
        <v>3000</v>
      </c>
      <c r="P16" s="69" t="s">
        <v>209</v>
      </c>
      <c r="Q16" s="69">
        <f>MIN(3600,MAX(R$5+R$4,R$10))</f>
        <v>3000</v>
      </c>
      <c r="R16" s="69">
        <f>MIN(3600,MAX(R$5+R$4,R$10))</f>
        <v>3000</v>
      </c>
    </row>
    <row r="17" ht="15">
      <c r="F17" s="73" t="s">
        <v>221</v>
      </c>
    </row>
    <row r="19" spans="1:16" ht="15">
      <c r="A19" s="67" t="s">
        <v>222</v>
      </c>
      <c r="E19" s="67" t="s">
        <v>223</v>
      </c>
      <c r="J19" s="67" t="s">
        <v>248</v>
      </c>
      <c r="P19" s="67" t="s">
        <v>248</v>
      </c>
    </row>
    <row r="20" spans="1:18" ht="15">
      <c r="A20" s="68"/>
      <c r="B20" s="69" t="s">
        <v>209</v>
      </c>
      <c r="C20" s="69" t="s">
        <v>210</v>
      </c>
      <c r="E20" s="68"/>
      <c r="F20" s="69" t="s">
        <v>209</v>
      </c>
      <c r="G20" s="69" t="s">
        <v>210</v>
      </c>
      <c r="J20" s="68"/>
      <c r="K20" s="69" t="s">
        <v>209</v>
      </c>
      <c r="L20" s="69" t="s">
        <v>210</v>
      </c>
      <c r="P20" s="68"/>
      <c r="Q20" s="69" t="s">
        <v>212</v>
      </c>
      <c r="R20" s="69" t="s">
        <v>211</v>
      </c>
    </row>
    <row r="21" spans="1:18" ht="15">
      <c r="A21" s="69" t="s">
        <v>211</v>
      </c>
      <c r="B21" s="69">
        <v>2600</v>
      </c>
      <c r="C21" s="69">
        <v>1300</v>
      </c>
      <c r="E21" s="69" t="s">
        <v>211</v>
      </c>
      <c r="F21" s="69" t="s">
        <v>220</v>
      </c>
      <c r="G21" s="69" t="s">
        <v>224</v>
      </c>
      <c r="J21" s="69" t="s">
        <v>211</v>
      </c>
      <c r="K21" s="69">
        <f>MIN(3600,MAX(L$4*2,L$9))</f>
        <v>2600</v>
      </c>
      <c r="L21" s="69">
        <f>L9</f>
        <v>1300</v>
      </c>
      <c r="P21" s="69" t="s">
        <v>210</v>
      </c>
      <c r="Q21" s="69">
        <f>MIN(3600,MAX(R$4*2,R$9))</f>
        <v>2600</v>
      </c>
      <c r="R21" s="69">
        <f>R9</f>
        <v>1850</v>
      </c>
    </row>
    <row r="22" spans="1:18" ht="15">
      <c r="A22" s="69" t="s">
        <v>212</v>
      </c>
      <c r="B22" s="69">
        <v>3000</v>
      </c>
      <c r="C22" s="69">
        <v>1700</v>
      </c>
      <c r="E22" s="69" t="s">
        <v>212</v>
      </c>
      <c r="F22" s="69" t="s">
        <v>252</v>
      </c>
      <c r="G22" s="69" t="s">
        <v>225</v>
      </c>
      <c r="J22" s="69" t="s">
        <v>212</v>
      </c>
      <c r="K22" s="69">
        <f>MIN(3600,MAX(L$5+L$4,L$10))</f>
        <v>3000</v>
      </c>
      <c r="L22" s="69">
        <f>L10</f>
        <v>1700</v>
      </c>
      <c r="P22" s="69" t="s">
        <v>209</v>
      </c>
      <c r="Q22" s="69">
        <f>MIN(3600,MAX(R$5+R$4,R$10))</f>
        <v>3000</v>
      </c>
      <c r="R22" s="69">
        <f>R10</f>
        <v>1850</v>
      </c>
    </row>
    <row r="25" spans="1:5" ht="23.25">
      <c r="A25" s="74"/>
      <c r="E25" s="67" t="s">
        <v>235</v>
      </c>
    </row>
    <row r="26" spans="5:16" ht="15">
      <c r="E26" s="68"/>
      <c r="F26" s="69" t="s">
        <v>209</v>
      </c>
      <c r="G26" s="69" t="s">
        <v>210</v>
      </c>
      <c r="J26" s="67" t="s">
        <v>240</v>
      </c>
      <c r="P26" s="67" t="s">
        <v>240</v>
      </c>
    </row>
    <row r="27" spans="5:18" ht="15">
      <c r="E27" s="69" t="s">
        <v>211</v>
      </c>
      <c r="F27" s="69" t="s">
        <v>236</v>
      </c>
      <c r="G27" s="69" t="s">
        <v>238</v>
      </c>
      <c r="J27" s="68"/>
      <c r="K27" s="69" t="s">
        <v>209</v>
      </c>
      <c r="L27" s="69" t="s">
        <v>210</v>
      </c>
      <c r="P27" s="68"/>
      <c r="Q27" s="69" t="s">
        <v>209</v>
      </c>
      <c r="R27" s="69" t="s">
        <v>210</v>
      </c>
    </row>
    <row r="28" spans="5:18" ht="15">
      <c r="E28" s="69" t="s">
        <v>212</v>
      </c>
      <c r="F28" s="69" t="s">
        <v>237</v>
      </c>
      <c r="G28" s="69" t="s">
        <v>239</v>
      </c>
      <c r="J28" s="69" t="s">
        <v>211</v>
      </c>
      <c r="K28" s="69">
        <f>K15*0.75</f>
        <v>1950</v>
      </c>
      <c r="L28" s="69">
        <f>L15*0.75</f>
        <v>1950</v>
      </c>
      <c r="P28" s="69" t="s">
        <v>211</v>
      </c>
      <c r="Q28" s="69">
        <f>Q15*0.75</f>
        <v>1950</v>
      </c>
      <c r="R28" s="69">
        <f>R15*0.75</f>
        <v>1950</v>
      </c>
    </row>
    <row r="29" spans="10:18" ht="15">
      <c r="J29" s="69" t="s">
        <v>212</v>
      </c>
      <c r="K29" s="69">
        <f>K16*0.75</f>
        <v>2250</v>
      </c>
      <c r="L29" s="69">
        <f>L16*0.75</f>
        <v>2250</v>
      </c>
      <c r="P29" s="69" t="s">
        <v>212</v>
      </c>
      <c r="Q29" s="69">
        <f>Q16*0.75</f>
        <v>2250</v>
      </c>
      <c r="R29" s="69">
        <f>R16*0.75</f>
        <v>2250</v>
      </c>
    </row>
    <row r="32" spans="10:16" ht="15">
      <c r="J32" s="67" t="s">
        <v>247</v>
      </c>
      <c r="P32" s="67" t="s">
        <v>247</v>
      </c>
    </row>
    <row r="33" spans="10:18" ht="15">
      <c r="J33" s="68"/>
      <c r="K33" s="69" t="s">
        <v>209</v>
      </c>
      <c r="L33" s="69" t="s">
        <v>210</v>
      </c>
      <c r="P33" s="68"/>
      <c r="Q33" s="69" t="s">
        <v>209</v>
      </c>
      <c r="R33" s="69" t="s">
        <v>210</v>
      </c>
    </row>
    <row r="34" spans="10:18" ht="15">
      <c r="J34" s="69" t="s">
        <v>211</v>
      </c>
      <c r="K34" s="69">
        <f>K21*0.75</f>
        <v>1950</v>
      </c>
      <c r="L34" s="69">
        <f>L21</f>
        <v>1300</v>
      </c>
      <c r="P34" s="69" t="s">
        <v>211</v>
      </c>
      <c r="Q34" s="69">
        <f>Q21*0.75</f>
        <v>1950</v>
      </c>
      <c r="R34" s="69">
        <f>ROUND(R21*0.75,0)</f>
        <v>1388</v>
      </c>
    </row>
    <row r="35" spans="10:18" ht="15">
      <c r="J35" s="69" t="s">
        <v>212</v>
      </c>
      <c r="K35" s="69">
        <f>K22*0.75</f>
        <v>2250</v>
      </c>
      <c r="L35" s="69">
        <f>L22</f>
        <v>1700</v>
      </c>
      <c r="P35" s="69" t="s">
        <v>212</v>
      </c>
      <c r="Q35" s="69">
        <f>Q22*0.75</f>
        <v>2250</v>
      </c>
      <c r="R35" s="69">
        <v>1700</v>
      </c>
    </row>
    <row r="37" s="86" customFormat="1" ht="15"/>
    <row r="38" ht="15">
      <c r="J38" s="67" t="s">
        <v>246</v>
      </c>
    </row>
    <row r="39" ht="15">
      <c r="J39" s="69" t="s">
        <v>209</v>
      </c>
    </row>
    <row r="40" ht="15">
      <c r="J40" s="84">
        <v>160000</v>
      </c>
    </row>
    <row r="41" ht="15">
      <c r="J41" s="68"/>
    </row>
    <row r="42" ht="15">
      <c r="J42" s="85"/>
    </row>
    <row r="43" spans="5:10" ht="15">
      <c r="E43" s="67" t="s">
        <v>242</v>
      </c>
      <c r="J43" s="67" t="s">
        <v>249</v>
      </c>
    </row>
    <row r="44" spans="5:11" ht="15">
      <c r="E44" s="68"/>
      <c r="F44" s="69" t="s">
        <v>209</v>
      </c>
      <c r="J44" s="68"/>
      <c r="K44" s="69" t="s">
        <v>209</v>
      </c>
    </row>
    <row r="45" spans="5:11" ht="15">
      <c r="E45" s="69" t="s">
        <v>241</v>
      </c>
      <c r="F45" s="69" t="s">
        <v>243</v>
      </c>
      <c r="J45" s="69" t="s">
        <v>241</v>
      </c>
      <c r="K45" s="69">
        <f>J40*0.0627</f>
        <v>10032.000000000002</v>
      </c>
    </row>
    <row r="47" spans="5:10" ht="15">
      <c r="E47" s="67" t="s">
        <v>244</v>
      </c>
      <c r="J47" s="67" t="s">
        <v>250</v>
      </c>
    </row>
    <row r="48" spans="5:11" ht="15">
      <c r="E48" s="68"/>
      <c r="F48" s="69" t="s">
        <v>209</v>
      </c>
      <c r="J48" s="68"/>
      <c r="K48" s="69" t="s">
        <v>209</v>
      </c>
    </row>
    <row r="49" spans="5:11" ht="15">
      <c r="E49" s="69" t="s">
        <v>241</v>
      </c>
      <c r="F49" s="69" t="s">
        <v>245</v>
      </c>
      <c r="J49" s="69" t="s">
        <v>241</v>
      </c>
      <c r="K49" s="69">
        <f>J40*(0.0627+0.03)</f>
        <v>14832</v>
      </c>
    </row>
  </sheetData>
  <sheetProtection/>
  <mergeCells count="2">
    <mergeCell ref="J1:L1"/>
    <mergeCell ref="P1:R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44"/>
  <sheetViews>
    <sheetView zoomScale="130" zoomScaleNormal="130" workbookViewId="0" topLeftCell="A1">
      <selection activeCell="A1" sqref="A1:I1"/>
    </sheetView>
  </sheetViews>
  <sheetFormatPr defaultColWidth="9.140625" defaultRowHeight="12.75"/>
  <cols>
    <col min="1" max="1" width="6.57421875" style="7" bestFit="1" customWidth="1"/>
    <col min="2" max="2" width="32.421875" style="49" bestFit="1" customWidth="1"/>
    <col min="3" max="3" width="13.140625" style="49" bestFit="1" customWidth="1"/>
    <col min="4" max="4" width="7.421875" style="49" customWidth="1"/>
    <col min="5" max="5" width="16.140625" style="5" bestFit="1" customWidth="1"/>
    <col min="6" max="6" width="19.00390625" style="5" customWidth="1"/>
    <col min="7" max="7" width="25.140625" style="5" customWidth="1"/>
    <col min="8" max="8" width="15.00390625" style="5" bestFit="1" customWidth="1"/>
    <col min="9" max="9" width="15.28125" style="5" bestFit="1" customWidth="1"/>
    <col min="10" max="10" width="23.140625" style="49" bestFit="1" customWidth="1"/>
    <col min="11" max="12" width="9.140625" style="49" customWidth="1"/>
    <col min="13" max="13" width="13.140625" style="49" bestFit="1" customWidth="1"/>
    <col min="14" max="16384" width="9.140625" style="49" customWidth="1"/>
  </cols>
  <sheetData>
    <row r="1" spans="1:9" ht="27" customHeight="1">
      <c r="A1" s="89" t="s">
        <v>66</v>
      </c>
      <c r="B1" s="90"/>
      <c r="C1" s="90"/>
      <c r="D1" s="90"/>
      <c r="E1" s="90"/>
      <c r="F1" s="90"/>
      <c r="G1" s="90"/>
      <c r="H1" s="90"/>
      <c r="I1" s="90"/>
    </row>
    <row r="2" spans="1:9" ht="27" customHeight="1">
      <c r="A2" s="91" t="s">
        <v>67</v>
      </c>
      <c r="B2" s="90"/>
      <c r="C2" s="90"/>
      <c r="D2" s="90"/>
      <c r="E2" s="90"/>
      <c r="F2" s="90"/>
      <c r="G2" s="90"/>
      <c r="H2" s="90"/>
      <c r="I2" s="90"/>
    </row>
    <row r="3" spans="1:55" s="1" customFormat="1" ht="18">
      <c r="A3" s="92" t="s">
        <v>108</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3" t="s">
        <v>30</v>
      </c>
      <c r="B4" s="96"/>
      <c r="C4" s="96"/>
      <c r="D4" s="96"/>
      <c r="E4" s="96"/>
      <c r="F4" s="96"/>
      <c r="G4" s="96"/>
      <c r="H4" s="96"/>
      <c r="I4" s="9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46"/>
      <c r="C5" s="46"/>
      <c r="D5" s="46"/>
      <c r="E5" s="45"/>
      <c r="F5" s="45"/>
      <c r="G5" s="45"/>
      <c r="H5" s="45"/>
      <c r="I5" s="45"/>
    </row>
    <row r="6" spans="1:9" ht="14.25">
      <c r="A6" s="6"/>
      <c r="B6" s="46"/>
      <c r="C6" s="46"/>
      <c r="D6" s="97" t="s">
        <v>26</v>
      </c>
      <c r="E6" s="98"/>
      <c r="F6" s="98"/>
      <c r="G6" s="98"/>
      <c r="H6" s="98"/>
      <c r="I6" s="98"/>
    </row>
    <row r="7" spans="1:21" ht="14.25">
      <c r="A7" s="48" t="s">
        <v>14</v>
      </c>
      <c r="B7" s="5" t="s">
        <v>29</v>
      </c>
      <c r="C7" s="5" t="s">
        <v>63</v>
      </c>
      <c r="D7" s="5" t="s">
        <v>40</v>
      </c>
      <c r="E7" s="46" t="s">
        <v>11</v>
      </c>
      <c r="F7" s="45" t="s">
        <v>0</v>
      </c>
      <c r="G7" s="45" t="s">
        <v>1</v>
      </c>
      <c r="H7" s="45" t="s">
        <v>2</v>
      </c>
      <c r="I7" s="45" t="s">
        <v>3</v>
      </c>
      <c r="J7" s="45" t="s">
        <v>4</v>
      </c>
      <c r="K7" s="27"/>
      <c r="L7" s="27"/>
      <c r="M7" s="27"/>
      <c r="N7" s="27"/>
      <c r="O7" s="27"/>
      <c r="P7" s="27"/>
      <c r="Q7" s="27"/>
      <c r="R7" s="27"/>
      <c r="S7" s="27"/>
      <c r="T7" s="27"/>
      <c r="U7" s="27"/>
    </row>
    <row r="8" spans="1:21" ht="12.75">
      <c r="A8" s="36" t="s">
        <v>106</v>
      </c>
      <c r="B8" s="45"/>
      <c r="C8" s="45"/>
      <c r="D8" s="45"/>
      <c r="E8" s="46"/>
      <c r="F8" s="45"/>
      <c r="G8" s="45"/>
      <c r="H8" s="45"/>
      <c r="I8" s="45"/>
      <c r="J8" s="45"/>
      <c r="K8" s="27"/>
      <c r="L8" s="27"/>
      <c r="M8" s="27"/>
      <c r="N8" s="27"/>
      <c r="O8" s="27"/>
      <c r="P8" s="27"/>
      <c r="Q8" s="27"/>
      <c r="R8" s="27"/>
      <c r="S8" s="27"/>
      <c r="T8" s="27"/>
      <c r="U8" s="27"/>
    </row>
    <row r="9" spans="1:21" ht="51">
      <c r="A9" s="48">
        <v>1</v>
      </c>
      <c r="B9" s="45" t="s">
        <v>98</v>
      </c>
      <c r="C9" s="45"/>
      <c r="D9" s="45"/>
      <c r="E9" s="46" t="s">
        <v>102</v>
      </c>
      <c r="F9" s="45" t="s">
        <v>100</v>
      </c>
      <c r="G9" s="45" t="s">
        <v>169</v>
      </c>
      <c r="H9" s="45" t="s">
        <v>168</v>
      </c>
      <c r="I9" s="45" t="s">
        <v>167</v>
      </c>
      <c r="J9" s="75" t="s">
        <v>102</v>
      </c>
      <c r="K9" s="27"/>
      <c r="L9" s="27"/>
      <c r="M9" s="27"/>
      <c r="N9" s="27"/>
      <c r="O9" s="27"/>
      <c r="P9" s="27"/>
      <c r="Q9" s="27"/>
      <c r="R9" s="27"/>
      <c r="S9" s="27"/>
      <c r="T9" s="27"/>
      <c r="U9" s="27"/>
    </row>
    <row r="10" spans="1:21" ht="51">
      <c r="A10" s="48" t="s">
        <v>71</v>
      </c>
      <c r="B10" s="47" t="s">
        <v>84</v>
      </c>
      <c r="C10" s="47" t="s">
        <v>65</v>
      </c>
      <c r="D10" s="46"/>
      <c r="E10" s="5" t="s">
        <v>101</v>
      </c>
      <c r="F10" s="45" t="s">
        <v>61</v>
      </c>
      <c r="G10" s="45" t="s">
        <v>62</v>
      </c>
      <c r="H10" s="45" t="s">
        <v>119</v>
      </c>
      <c r="I10" s="45"/>
      <c r="J10" s="75" t="s">
        <v>200</v>
      </c>
      <c r="K10" s="27"/>
      <c r="L10" s="27"/>
      <c r="M10" s="27"/>
      <c r="N10" s="28" t="s">
        <v>41</v>
      </c>
      <c r="O10" s="27"/>
      <c r="P10" s="27"/>
      <c r="Q10" s="27"/>
      <c r="R10" s="27"/>
      <c r="S10" s="27"/>
      <c r="T10" s="27"/>
      <c r="U10" s="27"/>
    </row>
    <row r="11" spans="1:21" ht="38.25">
      <c r="A11" s="38">
        <v>2</v>
      </c>
      <c r="B11" s="45" t="s">
        <v>116</v>
      </c>
      <c r="C11" s="47"/>
      <c r="D11" s="46"/>
      <c r="E11" s="5" t="s">
        <v>117</v>
      </c>
      <c r="F11" s="45" t="s">
        <v>120</v>
      </c>
      <c r="G11" s="45" t="s">
        <v>166</v>
      </c>
      <c r="H11" s="45"/>
      <c r="I11" s="45"/>
      <c r="J11" s="75" t="s">
        <v>201</v>
      </c>
      <c r="K11" s="27"/>
      <c r="L11" s="27"/>
      <c r="M11" s="27"/>
      <c r="N11" s="28" t="s">
        <v>42</v>
      </c>
      <c r="O11" s="27"/>
      <c r="P11" s="27"/>
      <c r="Q11" s="27"/>
      <c r="R11" s="27"/>
      <c r="S11" s="27"/>
      <c r="T11" s="27"/>
      <c r="U11" s="27"/>
    </row>
    <row r="12" spans="1:21" ht="38.25">
      <c r="A12" s="38">
        <v>3</v>
      </c>
      <c r="B12" s="45" t="s">
        <v>122</v>
      </c>
      <c r="C12" s="47"/>
      <c r="D12" s="46"/>
      <c r="E12" s="45" t="s">
        <v>121</v>
      </c>
      <c r="F12" s="45" t="s">
        <v>123</v>
      </c>
      <c r="G12" s="45"/>
      <c r="H12" s="45"/>
      <c r="I12" s="45"/>
      <c r="J12" s="75" t="s">
        <v>202</v>
      </c>
      <c r="K12" s="27"/>
      <c r="L12" s="27"/>
      <c r="M12" s="27"/>
      <c r="N12" s="28" t="s">
        <v>15</v>
      </c>
      <c r="O12" s="27"/>
      <c r="P12" s="27"/>
      <c r="Q12" s="27"/>
      <c r="R12" s="27"/>
      <c r="S12" s="27"/>
      <c r="T12" s="27"/>
      <c r="U12" s="27"/>
    </row>
    <row r="13" spans="1:21" ht="25.5">
      <c r="A13" s="38">
        <v>4</v>
      </c>
      <c r="B13" s="45" t="s">
        <v>124</v>
      </c>
      <c r="C13" s="47"/>
      <c r="D13" s="46"/>
      <c r="E13" s="5" t="s">
        <v>118</v>
      </c>
      <c r="F13" s="45"/>
      <c r="G13" s="45"/>
      <c r="H13" s="45"/>
      <c r="I13" s="45"/>
      <c r="J13" s="75" t="s">
        <v>203</v>
      </c>
      <c r="K13" s="27"/>
      <c r="L13" s="27"/>
      <c r="M13" s="27"/>
      <c r="N13" s="27"/>
      <c r="O13" s="27"/>
      <c r="P13" s="27"/>
      <c r="Q13" s="27"/>
      <c r="R13" s="27"/>
      <c r="S13" s="27"/>
      <c r="T13" s="27"/>
      <c r="U13" s="27"/>
    </row>
    <row r="14" spans="1:21" ht="51">
      <c r="A14" s="38">
        <v>5</v>
      </c>
      <c r="B14" s="47" t="s">
        <v>165</v>
      </c>
      <c r="C14" s="47"/>
      <c r="D14" s="46"/>
      <c r="E14" s="46"/>
      <c r="F14" s="45" t="s">
        <v>164</v>
      </c>
      <c r="G14" s="45"/>
      <c r="H14" s="45"/>
      <c r="I14" s="45"/>
      <c r="J14" s="75" t="s">
        <v>102</v>
      </c>
      <c r="K14" s="27"/>
      <c r="L14" s="27"/>
      <c r="M14" s="27"/>
      <c r="N14" s="27"/>
      <c r="O14" s="27"/>
      <c r="P14" s="27"/>
      <c r="Q14" s="27"/>
      <c r="R14" s="27"/>
      <c r="S14" s="27"/>
      <c r="T14" s="27"/>
      <c r="U14" s="27"/>
    </row>
    <row r="15" spans="1:21" ht="12.75">
      <c r="A15" s="48"/>
      <c r="B15" s="47" t="s">
        <v>163</v>
      </c>
      <c r="C15" s="47"/>
      <c r="D15" s="46"/>
      <c r="E15" s="46" t="s">
        <v>162</v>
      </c>
      <c r="F15" s="45" t="s">
        <v>161</v>
      </c>
      <c r="G15" s="45"/>
      <c r="H15" s="45"/>
      <c r="I15" s="45"/>
      <c r="J15" s="75" t="s">
        <v>204</v>
      </c>
      <c r="K15" s="27"/>
      <c r="L15" s="27"/>
      <c r="M15" s="27"/>
      <c r="N15" s="27"/>
      <c r="O15" s="27"/>
      <c r="P15" s="27"/>
      <c r="Q15" s="27"/>
      <c r="R15" s="27"/>
      <c r="S15" s="27"/>
      <c r="T15" s="27"/>
      <c r="U15" s="27"/>
    </row>
    <row r="16" spans="1:21" ht="12.75">
      <c r="A16" s="48"/>
      <c r="B16" s="47"/>
      <c r="C16" s="47"/>
      <c r="D16" s="46"/>
      <c r="F16" s="45"/>
      <c r="G16" s="45"/>
      <c r="H16" s="45"/>
      <c r="I16" s="45"/>
      <c r="J16" s="45"/>
      <c r="K16" s="27"/>
      <c r="L16" s="27"/>
      <c r="M16" s="27"/>
      <c r="N16" s="28" t="s">
        <v>43</v>
      </c>
      <c r="O16" s="27"/>
      <c r="P16" s="27"/>
      <c r="Q16" s="27"/>
      <c r="R16" s="27"/>
      <c r="S16" s="27"/>
      <c r="T16" s="27"/>
      <c r="U16" s="27"/>
    </row>
    <row r="17" spans="1:21" ht="13.5" thickBot="1">
      <c r="A17" s="34"/>
      <c r="B17" s="32"/>
      <c r="C17" s="32"/>
      <c r="D17" s="12"/>
      <c r="E17" s="32"/>
      <c r="F17" s="32"/>
      <c r="G17" s="32"/>
      <c r="H17" s="32"/>
      <c r="I17" s="32"/>
      <c r="J17" s="32"/>
      <c r="K17" s="27"/>
      <c r="L17" s="27"/>
      <c r="M17" s="27"/>
      <c r="N17" s="28"/>
      <c r="O17" s="27"/>
      <c r="P17" s="27"/>
      <c r="Q17" s="27"/>
      <c r="R17" s="27"/>
      <c r="S17" s="27"/>
      <c r="T17" s="27"/>
      <c r="U17" s="27"/>
    </row>
    <row r="18" spans="1:21" ht="12.75">
      <c r="A18" s="37" t="s">
        <v>105</v>
      </c>
      <c r="B18" s="45"/>
      <c r="C18" s="47"/>
      <c r="D18" s="11"/>
      <c r="E18" s="47"/>
      <c r="F18" s="47"/>
      <c r="G18" s="47"/>
      <c r="H18" s="47"/>
      <c r="I18" s="47"/>
      <c r="J18" s="47"/>
      <c r="K18" s="27"/>
      <c r="L18" s="27"/>
      <c r="M18" s="27"/>
      <c r="N18" s="28"/>
      <c r="O18" s="27"/>
      <c r="P18" s="27"/>
      <c r="Q18" s="27"/>
      <c r="R18" s="27"/>
      <c r="S18" s="27"/>
      <c r="T18" s="27"/>
      <c r="U18" s="27"/>
    </row>
    <row r="19" spans="1:21" ht="62.25" customHeight="1">
      <c r="A19" s="48">
        <v>1</v>
      </c>
      <c r="B19" s="45" t="s">
        <v>77</v>
      </c>
      <c r="C19" s="45"/>
      <c r="D19" s="45"/>
      <c r="E19" s="45" t="s">
        <v>79</v>
      </c>
      <c r="F19" s="45" t="s">
        <v>70</v>
      </c>
      <c r="G19" s="45"/>
      <c r="H19" s="45"/>
      <c r="I19" s="45"/>
      <c r="J19" s="45"/>
      <c r="K19" s="27"/>
      <c r="L19" s="27"/>
      <c r="M19" s="27"/>
      <c r="N19" s="27"/>
      <c r="O19" s="27"/>
      <c r="P19" s="27"/>
      <c r="Q19" s="27"/>
      <c r="R19" s="27"/>
      <c r="S19" s="27"/>
      <c r="T19" s="27"/>
      <c r="U19" s="27"/>
    </row>
    <row r="20" spans="1:21" ht="38.25">
      <c r="A20" s="48" t="s">
        <v>71</v>
      </c>
      <c r="B20" s="47" t="s">
        <v>74</v>
      </c>
      <c r="C20" s="47" t="s">
        <v>65</v>
      </c>
      <c r="D20" s="46"/>
      <c r="E20" s="5" t="s">
        <v>75</v>
      </c>
      <c r="F20" s="45" t="s">
        <v>76</v>
      </c>
      <c r="G20" s="45"/>
      <c r="H20" s="45"/>
      <c r="I20" s="45"/>
      <c r="J20" s="45"/>
      <c r="K20" s="27"/>
      <c r="L20" s="27"/>
      <c r="M20" s="27"/>
      <c r="N20" s="27"/>
      <c r="O20" s="27"/>
      <c r="P20" s="27"/>
      <c r="Q20" s="27"/>
      <c r="R20" s="27"/>
      <c r="S20" s="27"/>
      <c r="T20" s="27"/>
      <c r="U20" s="27"/>
    </row>
    <row r="21" spans="1:21" ht="12.75">
      <c r="A21" s="48">
        <v>2</v>
      </c>
      <c r="B21" s="45"/>
      <c r="C21" s="5"/>
      <c r="D21" s="46"/>
      <c r="F21" s="45"/>
      <c r="G21" s="45"/>
      <c r="H21" s="45"/>
      <c r="I21" s="45"/>
      <c r="J21" s="45"/>
      <c r="K21" s="27"/>
      <c r="L21" s="27"/>
      <c r="M21" s="27"/>
      <c r="N21" s="27"/>
      <c r="O21" s="27"/>
      <c r="P21" s="27"/>
      <c r="Q21" s="27"/>
      <c r="R21" s="27"/>
      <c r="S21" s="27"/>
      <c r="T21" s="27"/>
      <c r="U21" s="27"/>
    </row>
    <row r="22" spans="1:21" ht="12.75">
      <c r="A22" s="48">
        <v>3</v>
      </c>
      <c r="B22" s="45"/>
      <c r="C22" s="45"/>
      <c r="D22" s="46"/>
      <c r="E22" s="45"/>
      <c r="F22" s="45"/>
      <c r="G22" s="45"/>
      <c r="H22" s="45"/>
      <c r="I22" s="45"/>
      <c r="J22" s="45"/>
      <c r="K22" s="27"/>
      <c r="L22" s="27"/>
      <c r="M22" s="27"/>
      <c r="N22" s="27"/>
      <c r="O22" s="27"/>
      <c r="P22" s="27"/>
      <c r="Q22" s="27"/>
      <c r="R22" s="27"/>
      <c r="S22" s="27"/>
      <c r="T22" s="27"/>
      <c r="U22" s="27"/>
    </row>
    <row r="23" spans="1:21" ht="12.75">
      <c r="A23" s="48">
        <v>4</v>
      </c>
      <c r="B23" s="45"/>
      <c r="C23" s="45"/>
      <c r="D23" s="46"/>
      <c r="E23" s="45"/>
      <c r="F23" s="45"/>
      <c r="G23" s="45"/>
      <c r="H23" s="45"/>
      <c r="I23" s="45"/>
      <c r="J23" s="45"/>
      <c r="K23" s="27"/>
      <c r="L23" s="27"/>
      <c r="M23" s="27"/>
      <c r="N23" s="27"/>
      <c r="O23" s="27"/>
      <c r="P23" s="27"/>
      <c r="Q23" s="27"/>
      <c r="R23" s="27"/>
      <c r="S23" s="27"/>
      <c r="T23" s="27"/>
      <c r="U23" s="27"/>
    </row>
    <row r="24" spans="1:21" ht="38.25" customHeight="1">
      <c r="A24" s="48"/>
      <c r="B24" s="45"/>
      <c r="C24" s="45"/>
      <c r="D24" s="46"/>
      <c r="E24" s="46"/>
      <c r="F24" s="45"/>
      <c r="G24" s="45"/>
      <c r="H24" s="45"/>
      <c r="I24" s="45"/>
      <c r="J24" s="45"/>
      <c r="K24" s="27"/>
      <c r="L24" s="27"/>
      <c r="M24" s="27"/>
      <c r="N24" s="27"/>
      <c r="O24" s="27"/>
      <c r="P24" s="27"/>
      <c r="Q24" s="27"/>
      <c r="R24" s="27"/>
      <c r="S24" s="27"/>
      <c r="T24" s="27"/>
      <c r="U24" s="27"/>
    </row>
    <row r="25" spans="1:21" ht="12.75">
      <c r="A25" s="38"/>
      <c r="B25" s="47"/>
      <c r="C25" s="47"/>
      <c r="D25" s="46"/>
      <c r="E25" s="46"/>
      <c r="F25" s="45"/>
      <c r="G25" s="45"/>
      <c r="H25" s="45"/>
      <c r="I25" s="45"/>
      <c r="J25" s="45"/>
      <c r="K25" s="27"/>
      <c r="L25" s="27"/>
      <c r="M25" s="27"/>
      <c r="N25" s="27"/>
      <c r="O25" s="27"/>
      <c r="P25" s="27"/>
      <c r="Q25" s="27"/>
      <c r="R25" s="27"/>
      <c r="S25" s="27"/>
      <c r="T25" s="27"/>
      <c r="U25" s="27"/>
    </row>
    <row r="26" spans="1:21" ht="12.75">
      <c r="A26" s="38"/>
      <c r="B26" s="47"/>
      <c r="C26" s="47"/>
      <c r="D26" s="46"/>
      <c r="E26" s="46"/>
      <c r="F26" s="45"/>
      <c r="G26" s="45"/>
      <c r="H26" s="45"/>
      <c r="I26" s="45"/>
      <c r="J26" s="45"/>
      <c r="K26" s="27"/>
      <c r="L26" s="27"/>
      <c r="M26" s="27"/>
      <c r="N26" s="27"/>
      <c r="O26" s="27"/>
      <c r="P26" s="27"/>
      <c r="Q26" s="27"/>
      <c r="R26" s="27"/>
      <c r="S26" s="27"/>
      <c r="T26" s="27"/>
      <c r="U26" s="27"/>
    </row>
    <row r="27" spans="1:20" ht="12.75">
      <c r="A27" s="38"/>
      <c r="B27" s="47"/>
      <c r="C27" s="46"/>
      <c r="D27" s="46"/>
      <c r="E27" s="45"/>
      <c r="F27" s="45"/>
      <c r="G27" s="45"/>
      <c r="H27" s="45"/>
      <c r="I27" s="45"/>
      <c r="J27" s="27"/>
      <c r="K27" s="27"/>
      <c r="L27" s="27"/>
      <c r="M27" s="27"/>
      <c r="N27" s="27"/>
      <c r="O27" s="27"/>
      <c r="P27" s="27"/>
      <c r="Q27" s="27"/>
      <c r="R27" s="27"/>
      <c r="S27" s="27"/>
      <c r="T27" s="27"/>
    </row>
    <row r="28" spans="1:20" ht="12.75">
      <c r="A28" s="38"/>
      <c r="B28" s="47"/>
      <c r="C28" s="46"/>
      <c r="D28" s="46"/>
      <c r="E28" s="45"/>
      <c r="F28" s="45"/>
      <c r="G28" s="45"/>
      <c r="H28" s="45"/>
      <c r="I28" s="45"/>
      <c r="J28" s="27"/>
      <c r="K28" s="27"/>
      <c r="L28" s="27"/>
      <c r="M28" s="27"/>
      <c r="N28" s="27"/>
      <c r="O28" s="27"/>
      <c r="P28" s="27"/>
      <c r="Q28" s="27"/>
      <c r="R28" s="27"/>
      <c r="S28" s="27"/>
      <c r="T28" s="27"/>
    </row>
    <row r="29" spans="1:20" ht="12.75">
      <c r="A29" s="38"/>
      <c r="B29" s="47"/>
      <c r="C29" s="46"/>
      <c r="D29" s="46"/>
      <c r="E29" s="45"/>
      <c r="F29" s="45"/>
      <c r="G29" s="45"/>
      <c r="H29" s="45"/>
      <c r="I29" s="45"/>
      <c r="J29" s="27"/>
      <c r="K29" s="27"/>
      <c r="L29" s="27"/>
      <c r="M29" s="27"/>
      <c r="N29" s="27"/>
      <c r="O29" s="27"/>
      <c r="P29" s="27"/>
      <c r="Q29" s="27"/>
      <c r="R29" s="27"/>
      <c r="S29" s="27"/>
      <c r="T29" s="27"/>
    </row>
    <row r="30" spans="1:20" ht="12.75">
      <c r="A30" s="38"/>
      <c r="B30" s="47"/>
      <c r="C30" s="46"/>
      <c r="D30" s="46"/>
      <c r="E30" s="45"/>
      <c r="F30" s="45"/>
      <c r="G30" s="45"/>
      <c r="H30" s="45"/>
      <c r="I30" s="45"/>
      <c r="J30" s="27"/>
      <c r="K30" s="27"/>
      <c r="L30" s="27"/>
      <c r="M30" s="27"/>
      <c r="N30" s="27"/>
      <c r="O30" s="27"/>
      <c r="P30" s="27"/>
      <c r="Q30" s="27"/>
      <c r="R30" s="27"/>
      <c r="S30" s="27"/>
      <c r="T30" s="27"/>
    </row>
    <row r="31" spans="1:20" ht="13.5" thickBot="1">
      <c r="A31" s="99" t="s">
        <v>27</v>
      </c>
      <c r="B31" s="99"/>
      <c r="C31" s="46"/>
      <c r="D31" s="46"/>
      <c r="E31" s="45"/>
      <c r="F31" s="45"/>
      <c r="G31" s="45"/>
      <c r="H31" s="45"/>
      <c r="I31" s="45"/>
      <c r="J31" s="27"/>
      <c r="K31" s="27"/>
      <c r="L31" s="27"/>
      <c r="M31" s="27"/>
      <c r="N31" s="27"/>
      <c r="O31" s="27"/>
      <c r="P31" s="27"/>
      <c r="Q31" s="27"/>
      <c r="R31" s="27"/>
      <c r="S31" s="27"/>
      <c r="T31" s="27"/>
    </row>
    <row r="32" spans="1:20" ht="14.25">
      <c r="A32" s="13" t="s">
        <v>38</v>
      </c>
      <c r="B32" s="10"/>
      <c r="C32" s="10"/>
      <c r="D32" s="10"/>
      <c r="E32" s="29"/>
      <c r="F32" s="29"/>
      <c r="G32" s="29"/>
      <c r="H32" s="29"/>
      <c r="I32" s="30"/>
      <c r="J32" s="27"/>
      <c r="K32" s="27"/>
      <c r="L32" s="27"/>
      <c r="M32" s="27"/>
      <c r="N32" s="27"/>
      <c r="O32" s="27"/>
      <c r="P32" s="27"/>
      <c r="Q32" s="27"/>
      <c r="R32" s="27"/>
      <c r="S32" s="27"/>
      <c r="T32" s="27"/>
    </row>
    <row r="33" spans="1:20" ht="14.25">
      <c r="A33" s="14" t="s">
        <v>144</v>
      </c>
      <c r="B33" s="11"/>
      <c r="C33" s="11"/>
      <c r="D33" s="11"/>
      <c r="E33" s="47"/>
      <c r="F33" s="47"/>
      <c r="G33" s="47"/>
      <c r="H33" s="47"/>
      <c r="I33" s="31"/>
      <c r="J33" s="27"/>
      <c r="K33" s="27"/>
      <c r="L33" s="27"/>
      <c r="M33" s="27"/>
      <c r="N33" s="27"/>
      <c r="O33" s="27"/>
      <c r="P33" s="27"/>
      <c r="Q33" s="27"/>
      <c r="R33" s="27"/>
      <c r="S33" s="27"/>
      <c r="T33" s="27"/>
    </row>
    <row r="34" spans="1:20" ht="12.75">
      <c r="A34" s="15"/>
      <c r="B34" s="11"/>
      <c r="C34" s="11"/>
      <c r="D34" s="11"/>
      <c r="E34" s="47"/>
      <c r="F34" s="47"/>
      <c r="G34" s="47"/>
      <c r="H34" s="47"/>
      <c r="I34" s="31"/>
      <c r="J34" s="27"/>
      <c r="K34" s="27"/>
      <c r="L34" s="27"/>
      <c r="M34" s="27"/>
      <c r="N34" s="27"/>
      <c r="O34" s="27"/>
      <c r="P34" s="27"/>
      <c r="Q34" s="27"/>
      <c r="R34" s="27"/>
      <c r="S34" s="27"/>
      <c r="T34" s="27"/>
    </row>
    <row r="35" spans="1:20" ht="12.75">
      <c r="A35" s="16" t="s">
        <v>5</v>
      </c>
      <c r="B35" s="11"/>
      <c r="C35" s="11"/>
      <c r="D35" s="11"/>
      <c r="E35" s="47"/>
      <c r="F35" s="47"/>
      <c r="G35" s="47"/>
      <c r="H35" s="47"/>
      <c r="I35" s="31"/>
      <c r="J35" s="27"/>
      <c r="K35" s="27"/>
      <c r="L35" s="27"/>
      <c r="M35" s="27"/>
      <c r="N35" s="27"/>
      <c r="O35" s="27"/>
      <c r="P35" s="27"/>
      <c r="Q35" s="27"/>
      <c r="R35" s="27"/>
      <c r="S35" s="27"/>
      <c r="T35" s="27"/>
    </row>
    <row r="36" spans="1:20" ht="12.75">
      <c r="A36" s="15" t="s">
        <v>18</v>
      </c>
      <c r="B36" s="11"/>
      <c r="C36" s="11"/>
      <c r="D36" s="11"/>
      <c r="E36" s="47"/>
      <c r="F36" s="47"/>
      <c r="G36" s="47"/>
      <c r="H36" s="47"/>
      <c r="I36" s="31"/>
      <c r="J36" s="27"/>
      <c r="K36" s="27"/>
      <c r="L36" s="27"/>
      <c r="M36" s="27"/>
      <c r="N36" s="27"/>
      <c r="O36" s="27"/>
      <c r="P36" s="27"/>
      <c r="Q36" s="27"/>
      <c r="R36" s="27"/>
      <c r="S36" s="27"/>
      <c r="T36" s="27"/>
    </row>
    <row r="37" spans="1:9" ht="12.75">
      <c r="A37" s="15" t="s">
        <v>19</v>
      </c>
      <c r="B37" s="11"/>
      <c r="C37" s="11"/>
      <c r="D37" s="11"/>
      <c r="E37" s="47"/>
      <c r="F37" s="47"/>
      <c r="G37" s="47"/>
      <c r="H37" s="47"/>
      <c r="I37" s="31"/>
    </row>
    <row r="38" spans="1:9" ht="12.75">
      <c r="A38" s="15" t="s">
        <v>20</v>
      </c>
      <c r="B38" s="11"/>
      <c r="C38" s="11"/>
      <c r="D38" s="11"/>
      <c r="E38" s="47"/>
      <c r="F38" s="47"/>
      <c r="G38" s="47"/>
      <c r="H38" s="47"/>
      <c r="I38" s="31"/>
    </row>
    <row r="39" spans="1:9" ht="12.75">
      <c r="A39" s="15" t="s">
        <v>21</v>
      </c>
      <c r="B39" s="11"/>
      <c r="C39" s="11"/>
      <c r="D39" s="11"/>
      <c r="E39" s="47"/>
      <c r="F39" s="47"/>
      <c r="G39" s="47"/>
      <c r="H39" s="47"/>
      <c r="I39" s="31"/>
    </row>
    <row r="40" spans="1:9" ht="12.75">
      <c r="A40" s="15" t="s">
        <v>22</v>
      </c>
      <c r="B40" s="11"/>
      <c r="C40" s="11"/>
      <c r="D40" s="11"/>
      <c r="E40" s="47"/>
      <c r="F40" s="47"/>
      <c r="G40" s="47"/>
      <c r="H40" s="47"/>
      <c r="I40" s="31"/>
    </row>
    <row r="41" spans="1:9" ht="12.75">
      <c r="A41" s="15" t="s">
        <v>23</v>
      </c>
      <c r="B41" s="11"/>
      <c r="C41" s="11"/>
      <c r="D41" s="11"/>
      <c r="E41" s="47"/>
      <c r="F41" s="47"/>
      <c r="G41" s="47"/>
      <c r="H41" s="47"/>
      <c r="I41" s="31"/>
    </row>
    <row r="42" spans="1:9" ht="12.75">
      <c r="A42" s="15" t="s">
        <v>6</v>
      </c>
      <c r="B42" s="11"/>
      <c r="C42" s="11"/>
      <c r="D42" s="11"/>
      <c r="E42" s="47"/>
      <c r="F42" s="47"/>
      <c r="G42" s="47"/>
      <c r="H42" s="47"/>
      <c r="I42" s="31"/>
    </row>
    <row r="43" spans="1:9" ht="12.75">
      <c r="A43" s="15" t="s">
        <v>24</v>
      </c>
      <c r="B43" s="11"/>
      <c r="C43" s="11"/>
      <c r="D43" s="11"/>
      <c r="E43" s="47"/>
      <c r="F43" s="47"/>
      <c r="G43" s="47"/>
      <c r="H43" s="47"/>
      <c r="I43" s="31"/>
    </row>
    <row r="44" spans="1:9" ht="13.5" thickBot="1">
      <c r="A44" s="17" t="s">
        <v>25</v>
      </c>
      <c r="B44" s="12"/>
      <c r="C44" s="12"/>
      <c r="D44" s="12"/>
      <c r="E44" s="32"/>
      <c r="F44" s="32"/>
      <c r="G44" s="32"/>
      <c r="H44" s="32"/>
      <c r="I44" s="33"/>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4" t="s">
        <v>141</v>
      </c>
      <c r="B1" s="104"/>
      <c r="C1" s="104"/>
    </row>
    <row r="2" spans="1:8" s="1" customFormat="1" ht="20.25">
      <c r="A2" s="103" t="s">
        <v>7</v>
      </c>
      <c r="B2" s="103"/>
      <c r="C2" s="103"/>
      <c r="D2" s="2"/>
      <c r="E2" s="2"/>
      <c r="F2" s="2"/>
      <c r="G2" s="2"/>
      <c r="H2" s="2"/>
    </row>
    <row r="4" spans="1:3" ht="12.75">
      <c r="A4" s="3"/>
      <c r="B4" s="19" t="s">
        <v>37</v>
      </c>
      <c r="C4" s="18"/>
    </row>
    <row r="5" spans="1:3" s="4" customFormat="1" ht="17.25" customHeight="1" thickBot="1">
      <c r="A5" s="105" t="s">
        <v>9</v>
      </c>
      <c r="B5" s="106"/>
      <c r="C5" s="20" t="s">
        <v>10</v>
      </c>
    </row>
    <row r="6" spans="1:3" ht="12.75">
      <c r="A6" s="100" t="s">
        <v>126</v>
      </c>
      <c r="B6" s="101"/>
      <c r="C6" s="102"/>
    </row>
    <row r="7" spans="1:3" ht="52.5" customHeight="1">
      <c r="A7" s="21">
        <v>1</v>
      </c>
      <c r="B7" s="42" t="s">
        <v>98</v>
      </c>
      <c r="C7" s="43" t="s">
        <v>125</v>
      </c>
    </row>
    <row r="8" spans="1:3" ht="52.5" customHeight="1">
      <c r="A8" s="21" t="s">
        <v>71</v>
      </c>
      <c r="B8" s="42" t="s">
        <v>83</v>
      </c>
      <c r="C8" s="43" t="s">
        <v>139</v>
      </c>
    </row>
    <row r="9" spans="1:3" ht="52.5" customHeight="1" thickBot="1">
      <c r="A9" s="21" t="s">
        <v>72</v>
      </c>
      <c r="B9" s="42" t="s">
        <v>97</v>
      </c>
      <c r="C9" s="43" t="s">
        <v>129</v>
      </c>
    </row>
    <row r="10" spans="1:3" ht="12.75">
      <c r="A10" s="100" t="s">
        <v>127</v>
      </c>
      <c r="B10" s="101"/>
      <c r="C10" s="102"/>
    </row>
    <row r="11" spans="1:3" ht="25.5">
      <c r="A11" s="21">
        <v>1</v>
      </c>
      <c r="B11" s="42" t="s">
        <v>98</v>
      </c>
      <c r="C11" s="43" t="s">
        <v>125</v>
      </c>
    </row>
    <row r="12" spans="1:3" ht="25.5">
      <c r="A12" s="21" t="s">
        <v>71</v>
      </c>
      <c r="B12" s="42" t="s">
        <v>84</v>
      </c>
      <c r="C12" s="43" t="s">
        <v>128</v>
      </c>
    </row>
    <row r="13" spans="1:3" ht="38.25">
      <c r="A13" s="21">
        <v>2</v>
      </c>
      <c r="B13" s="42" t="s">
        <v>116</v>
      </c>
      <c r="C13" s="43" t="s">
        <v>130</v>
      </c>
    </row>
    <row r="14" spans="1:3" ht="26.25" thickBot="1">
      <c r="A14" s="21">
        <v>3</v>
      </c>
      <c r="B14" s="42" t="s">
        <v>122</v>
      </c>
      <c r="C14" s="43" t="s">
        <v>131</v>
      </c>
    </row>
    <row r="15" spans="1:3" ht="12.75">
      <c r="A15" s="100" t="s">
        <v>132</v>
      </c>
      <c r="B15" s="101"/>
      <c r="C15" s="102"/>
    </row>
    <row r="16" spans="1:3" ht="25.5">
      <c r="A16" s="21">
        <v>1</v>
      </c>
      <c r="B16" s="42" t="s">
        <v>77</v>
      </c>
      <c r="C16" s="43" t="s">
        <v>138</v>
      </c>
    </row>
    <row r="17" spans="1:3" ht="38.25">
      <c r="A17" s="21" t="s">
        <v>71</v>
      </c>
      <c r="B17" s="42" t="s">
        <v>88</v>
      </c>
      <c r="C17" s="43" t="s">
        <v>140</v>
      </c>
    </row>
    <row r="18" spans="1:3" ht="38.25">
      <c r="A18" s="21" t="s">
        <v>72</v>
      </c>
      <c r="B18" s="42" t="s">
        <v>81</v>
      </c>
      <c r="C18" s="43" t="s">
        <v>133</v>
      </c>
    </row>
    <row r="19" spans="1:3" ht="38.25">
      <c r="A19" s="21" t="s">
        <v>73</v>
      </c>
      <c r="B19" s="42" t="s">
        <v>82</v>
      </c>
      <c r="C19" s="43" t="s">
        <v>134</v>
      </c>
    </row>
    <row r="20" spans="1:3" ht="38.25">
      <c r="A20" s="21" t="s">
        <v>86</v>
      </c>
      <c r="B20" s="42" t="s">
        <v>93</v>
      </c>
      <c r="C20" s="43" t="s">
        <v>135</v>
      </c>
    </row>
    <row r="21" spans="1:3" ht="25.5">
      <c r="A21" s="21" t="s">
        <v>150</v>
      </c>
      <c r="B21" s="42" t="s">
        <v>178</v>
      </c>
      <c r="C21" s="43" t="s">
        <v>179</v>
      </c>
    </row>
    <row r="22" spans="1:3" ht="25.5">
      <c r="A22" s="21" t="s">
        <v>170</v>
      </c>
      <c r="B22" s="42" t="s">
        <v>180</v>
      </c>
      <c r="C22" s="43" t="s">
        <v>181</v>
      </c>
    </row>
    <row r="23" spans="1:3" ht="25.5">
      <c r="A23" s="21" t="s">
        <v>171</v>
      </c>
      <c r="B23" s="42" t="s">
        <v>182</v>
      </c>
      <c r="C23" s="43" t="s">
        <v>183</v>
      </c>
    </row>
    <row r="24" spans="1:3" ht="64.5" thickBot="1">
      <c r="A24" s="21">
        <v>2</v>
      </c>
      <c r="B24" s="42" t="s">
        <v>147</v>
      </c>
      <c r="C24" s="43" t="s">
        <v>184</v>
      </c>
    </row>
    <row r="25" spans="1:3" ht="12.75">
      <c r="A25" s="100" t="s">
        <v>136</v>
      </c>
      <c r="B25" s="101"/>
      <c r="C25" s="102"/>
    </row>
    <row r="26" spans="1:3" ht="25.5">
      <c r="A26" s="21">
        <v>1</v>
      </c>
      <c r="B26" s="42" t="s">
        <v>77</v>
      </c>
      <c r="C26" s="43" t="s">
        <v>138</v>
      </c>
    </row>
    <row r="27" spans="1:3" ht="38.25">
      <c r="A27" s="21" t="s">
        <v>71</v>
      </c>
      <c r="B27" s="42" t="s">
        <v>74</v>
      </c>
      <c r="C27" s="43" t="s">
        <v>137</v>
      </c>
    </row>
  </sheetData>
  <sheetProtection/>
  <mergeCells count="7">
    <mergeCell ref="A25:C25"/>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9" t="s">
        <v>66</v>
      </c>
      <c r="B1" s="90"/>
      <c r="C1" s="90"/>
      <c r="D1" s="90"/>
      <c r="E1" s="90"/>
      <c r="F1" s="90"/>
      <c r="G1" s="90"/>
      <c r="H1" s="90"/>
      <c r="I1" s="90"/>
    </row>
    <row r="2" spans="1:9" ht="18">
      <c r="A2" s="91" t="s">
        <v>67</v>
      </c>
      <c r="B2" s="90"/>
      <c r="C2" s="90"/>
      <c r="D2" s="90"/>
      <c r="E2" s="90"/>
      <c r="F2" s="90"/>
      <c r="G2" s="90"/>
      <c r="H2" s="90"/>
      <c r="I2" s="90"/>
    </row>
    <row r="3" spans="1:9" ht="18">
      <c r="A3" s="92" t="s">
        <v>8</v>
      </c>
      <c r="B3" s="92"/>
      <c r="C3" s="92"/>
      <c r="D3" s="92"/>
      <c r="E3" s="92"/>
      <c r="F3" s="92"/>
      <c r="G3" s="92"/>
      <c r="H3" s="92"/>
      <c r="I3" s="92"/>
    </row>
    <row r="4" spans="1:2" ht="38.25" customHeight="1">
      <c r="A4" s="2"/>
      <c r="B4" s="19" t="s">
        <v>36</v>
      </c>
    </row>
    <row r="5" spans="1:6" ht="41.25" customHeight="1">
      <c r="A5" s="19"/>
      <c r="B5" s="107" t="s">
        <v>39</v>
      </c>
      <c r="C5" s="108"/>
      <c r="D5" s="108"/>
      <c r="E5" s="108"/>
      <c r="F5" s="109"/>
    </row>
    <row r="6" spans="1:6" ht="43.5" customHeight="1">
      <c r="A6" s="19"/>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3"/>
  <sheetViews>
    <sheetView zoomScale="115" zoomScaleNormal="115" zoomScalePageLayoutView="0" workbookViewId="0" topLeftCell="A1">
      <selection activeCell="A1" sqref="A1:I1"/>
    </sheetView>
  </sheetViews>
  <sheetFormatPr defaultColWidth="9.140625" defaultRowHeight="12.75"/>
  <cols>
    <col min="1" max="1" width="9.140625" style="49" customWidth="1"/>
    <col min="2" max="2" width="15.421875" style="49" customWidth="1"/>
    <col min="3" max="3" width="15.8515625" style="49" customWidth="1"/>
    <col min="4" max="4" width="17.57421875" style="49" customWidth="1"/>
    <col min="5" max="5" width="20.7109375" style="49" customWidth="1"/>
    <col min="6" max="6" width="24.28125" style="49" customWidth="1"/>
    <col min="7" max="7" width="19.7109375" style="49" customWidth="1"/>
    <col min="8" max="8" width="11.00390625" style="49" customWidth="1"/>
    <col min="9" max="9" width="17.28125" style="49" customWidth="1"/>
    <col min="10" max="16384" width="9.140625" style="49" customWidth="1"/>
  </cols>
  <sheetData>
    <row r="1" spans="1:9" ht="20.25">
      <c r="A1" s="89" t="s">
        <v>66</v>
      </c>
      <c r="B1" s="90"/>
      <c r="C1" s="90"/>
      <c r="D1" s="90"/>
      <c r="E1" s="90"/>
      <c r="F1" s="90"/>
      <c r="G1" s="90"/>
      <c r="H1" s="90"/>
      <c r="I1" s="90"/>
    </row>
    <row r="2" spans="1:9" ht="18">
      <c r="A2" s="91" t="s">
        <v>67</v>
      </c>
      <c r="B2" s="90"/>
      <c r="C2" s="90"/>
      <c r="D2" s="90"/>
      <c r="E2" s="90"/>
      <c r="F2" s="90"/>
      <c r="G2" s="90"/>
      <c r="H2" s="90"/>
      <c r="I2" s="90"/>
    </row>
    <row r="3" spans="1:9" ht="18">
      <c r="A3" s="92" t="s">
        <v>44</v>
      </c>
      <c r="B3" s="92"/>
      <c r="C3" s="92"/>
      <c r="D3" s="92"/>
      <c r="E3" s="92"/>
      <c r="F3" s="92"/>
      <c r="G3" s="92"/>
      <c r="H3" s="92"/>
      <c r="I3" s="92"/>
    </row>
    <row r="4" spans="1:22" ht="18">
      <c r="A4" s="46" t="s">
        <v>31</v>
      </c>
      <c r="B4" s="25"/>
      <c r="C4" s="25"/>
      <c r="D4" s="25"/>
      <c r="E4" s="25"/>
      <c r="F4" s="25"/>
      <c r="G4" s="50"/>
      <c r="H4" s="50"/>
      <c r="I4" s="50"/>
      <c r="K4" s="26"/>
      <c r="L4" s="26"/>
      <c r="M4" s="26"/>
      <c r="N4" s="26"/>
      <c r="O4" s="26"/>
      <c r="P4" s="26"/>
      <c r="Q4" s="26"/>
      <c r="R4" s="26"/>
      <c r="S4" s="26"/>
      <c r="T4" s="26"/>
      <c r="U4" s="26"/>
      <c r="V4" s="26"/>
    </row>
    <row r="5" spans="1:22" ht="18">
      <c r="A5" s="46" t="s">
        <v>32</v>
      </c>
      <c r="B5" s="25"/>
      <c r="C5" s="25"/>
      <c r="D5" s="25"/>
      <c r="E5" s="25"/>
      <c r="F5" s="25"/>
      <c r="G5" s="50"/>
      <c r="H5" s="50"/>
      <c r="I5" s="50"/>
      <c r="K5" s="26"/>
      <c r="L5" s="26"/>
      <c r="M5" s="26"/>
      <c r="N5" s="26"/>
      <c r="O5" s="26"/>
      <c r="P5" s="26"/>
      <c r="Q5" s="26"/>
      <c r="R5" s="26"/>
      <c r="S5" s="26"/>
      <c r="T5" s="26"/>
      <c r="U5" s="26"/>
      <c r="V5" s="26"/>
    </row>
    <row r="6" spans="1:22" ht="12.75">
      <c r="A6" s="46" t="s">
        <v>33</v>
      </c>
      <c r="B6" s="46"/>
      <c r="C6" s="46"/>
      <c r="D6" s="46"/>
      <c r="E6" s="46"/>
      <c r="F6" s="46"/>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6"/>
      <c r="B8" s="46"/>
      <c r="C8" s="46"/>
      <c r="D8" s="97" t="s">
        <v>13</v>
      </c>
      <c r="E8" s="98"/>
      <c r="F8" s="98"/>
      <c r="G8" s="98"/>
      <c r="H8" s="98"/>
      <c r="I8" s="98"/>
      <c r="K8" s="26"/>
      <c r="L8" s="26"/>
      <c r="M8" s="26"/>
      <c r="N8" s="26"/>
      <c r="O8" s="26"/>
      <c r="P8" s="26"/>
      <c r="Q8" s="26"/>
      <c r="R8" s="26"/>
      <c r="S8" s="26"/>
      <c r="T8" s="26"/>
      <c r="U8" s="26"/>
      <c r="V8" s="26"/>
    </row>
    <row r="9" spans="1:22" ht="25.5">
      <c r="A9" s="48" t="s">
        <v>14</v>
      </c>
      <c r="B9" s="5" t="s">
        <v>12</v>
      </c>
      <c r="C9" s="5" t="s">
        <v>40</v>
      </c>
      <c r="D9" s="46" t="s">
        <v>11</v>
      </c>
      <c r="E9" s="46" t="s">
        <v>0</v>
      </c>
      <c r="F9" s="46" t="s">
        <v>1</v>
      </c>
      <c r="G9" s="46" t="s">
        <v>2</v>
      </c>
      <c r="H9" s="46" t="s">
        <v>3</v>
      </c>
      <c r="I9" s="46" t="s">
        <v>4</v>
      </c>
      <c r="K9" s="26"/>
      <c r="L9" s="26"/>
      <c r="M9" s="26"/>
      <c r="N9" s="26"/>
      <c r="O9" s="26"/>
      <c r="P9" s="26"/>
      <c r="Q9" s="26"/>
      <c r="R9" s="26"/>
      <c r="S9" s="26"/>
      <c r="T9" s="26"/>
      <c r="U9" s="26"/>
      <c r="V9" s="26"/>
    </row>
    <row r="10" spans="1:22" ht="12.75">
      <c r="A10" s="36" t="s">
        <v>103</v>
      </c>
      <c r="B10" s="41"/>
      <c r="C10" s="45"/>
      <c r="D10" s="46"/>
      <c r="E10" s="46"/>
      <c r="F10" s="46"/>
      <c r="G10" s="46"/>
      <c r="H10" s="46"/>
      <c r="I10" s="46"/>
      <c r="K10" s="26"/>
      <c r="L10" s="26"/>
      <c r="M10" s="26"/>
      <c r="N10" s="26"/>
      <c r="O10" s="26"/>
      <c r="P10" s="26"/>
      <c r="Q10" s="26"/>
      <c r="R10" s="26"/>
      <c r="S10" s="26"/>
      <c r="T10" s="26"/>
      <c r="U10" s="26"/>
      <c r="V10" s="26"/>
    </row>
    <row r="11" spans="1:22" ht="51">
      <c r="A11" s="48">
        <v>1</v>
      </c>
      <c r="B11" s="45" t="s">
        <v>98</v>
      </c>
      <c r="C11" s="46"/>
      <c r="D11" s="46" t="s">
        <v>102</v>
      </c>
      <c r="E11" s="45"/>
      <c r="F11" s="78"/>
      <c r="G11" s="46"/>
      <c r="H11" s="46"/>
      <c r="I11" s="46"/>
      <c r="K11" s="26"/>
      <c r="L11" s="26"/>
      <c r="M11" s="26"/>
      <c r="N11" s="26"/>
      <c r="O11" s="26"/>
      <c r="P11" s="26"/>
      <c r="Q11" s="26"/>
      <c r="R11" s="26"/>
      <c r="S11" s="26"/>
      <c r="T11" s="26"/>
      <c r="U11" s="26"/>
      <c r="V11" s="26"/>
    </row>
    <row r="12" spans="1:22" ht="51">
      <c r="A12" s="48">
        <v>2</v>
      </c>
      <c r="B12" s="47" t="s">
        <v>83</v>
      </c>
      <c r="C12" s="46"/>
      <c r="D12" s="45" t="s">
        <v>69</v>
      </c>
      <c r="E12" s="45"/>
      <c r="F12" s="78"/>
      <c r="G12" s="46"/>
      <c r="H12" s="46"/>
      <c r="I12" s="46"/>
      <c r="K12" s="26"/>
      <c r="L12" s="26"/>
      <c r="M12" s="26"/>
      <c r="N12" s="26"/>
      <c r="O12" s="26"/>
      <c r="P12" s="26"/>
      <c r="Q12" s="26"/>
      <c r="R12" s="26"/>
      <c r="S12" s="26"/>
      <c r="T12" s="26"/>
      <c r="U12" s="26"/>
      <c r="V12" s="26"/>
    </row>
    <row r="13" spans="1:22" ht="38.25">
      <c r="A13" s="48">
        <v>3</v>
      </c>
      <c r="B13" s="45" t="s">
        <v>97</v>
      </c>
      <c r="C13" s="46"/>
      <c r="D13" s="5" t="s">
        <v>68</v>
      </c>
      <c r="E13" s="45"/>
      <c r="F13" s="78"/>
      <c r="G13" s="46"/>
      <c r="H13" s="46"/>
      <c r="I13" s="46"/>
      <c r="K13" s="26"/>
      <c r="L13" s="26"/>
      <c r="M13" s="26"/>
      <c r="N13" s="26"/>
      <c r="O13" s="26"/>
      <c r="P13" s="26"/>
      <c r="Q13" s="26"/>
      <c r="R13" s="26"/>
      <c r="S13" s="26"/>
      <c r="T13" s="26"/>
      <c r="U13" s="26"/>
      <c r="V13" s="26"/>
    </row>
    <row r="14" spans="1:22" ht="51">
      <c r="A14" s="48">
        <v>4</v>
      </c>
      <c r="B14" s="47" t="s">
        <v>156</v>
      </c>
      <c r="C14" s="46"/>
      <c r="D14" s="5" t="s">
        <v>155</v>
      </c>
      <c r="E14" s="45"/>
      <c r="F14" s="78"/>
      <c r="G14" s="46"/>
      <c r="H14" s="46"/>
      <c r="I14" s="46"/>
      <c r="K14" s="26"/>
      <c r="L14" s="26"/>
      <c r="M14" s="26"/>
      <c r="N14" s="26"/>
      <c r="O14" s="26"/>
      <c r="P14" s="26"/>
      <c r="Q14" s="26"/>
      <c r="R14" s="26"/>
      <c r="S14" s="26"/>
      <c r="T14" s="26"/>
      <c r="U14" s="26"/>
      <c r="V14" s="26"/>
    </row>
    <row r="15" spans="1:22" ht="51" hidden="1">
      <c r="A15" s="48">
        <v>5</v>
      </c>
      <c r="B15" s="52" t="s">
        <v>190</v>
      </c>
      <c r="C15" s="46"/>
      <c r="D15" s="5"/>
      <c r="E15" s="46"/>
      <c r="F15" s="78"/>
      <c r="G15" s="46"/>
      <c r="H15" s="46"/>
      <c r="I15" s="46"/>
      <c r="K15" s="26"/>
      <c r="L15" s="26"/>
      <c r="M15" s="26"/>
      <c r="N15" s="26"/>
      <c r="O15" s="26"/>
      <c r="P15" s="26"/>
      <c r="Q15" s="26"/>
      <c r="R15" s="26"/>
      <c r="S15" s="26"/>
      <c r="T15" s="26"/>
      <c r="U15" s="26"/>
      <c r="V15" s="26"/>
    </row>
    <row r="16" spans="1:22" ht="13.5" thickBot="1">
      <c r="A16" s="34"/>
      <c r="B16" s="39"/>
      <c r="C16" s="12"/>
      <c r="D16" s="40"/>
      <c r="E16" s="12"/>
      <c r="F16" s="12"/>
      <c r="G16" s="12"/>
      <c r="H16" s="12"/>
      <c r="I16" s="12"/>
      <c r="K16" s="26"/>
      <c r="L16" s="26"/>
      <c r="M16" s="26"/>
      <c r="N16" s="26"/>
      <c r="O16" s="26"/>
      <c r="P16" s="26"/>
      <c r="Q16" s="26"/>
      <c r="R16" s="26"/>
      <c r="S16" s="26"/>
      <c r="T16" s="26"/>
      <c r="U16" s="26"/>
      <c r="V16" s="26"/>
    </row>
    <row r="17" spans="1:22" ht="12.75">
      <c r="A17" s="37" t="s">
        <v>104</v>
      </c>
      <c r="B17" s="8"/>
      <c r="C17" s="46"/>
      <c r="D17" s="45"/>
      <c r="E17" s="46"/>
      <c r="F17" s="46"/>
      <c r="G17" s="46"/>
      <c r="H17" s="46"/>
      <c r="I17" s="46"/>
      <c r="K17" s="26"/>
      <c r="L17" s="26"/>
      <c r="M17" s="26"/>
      <c r="N17" s="26"/>
      <c r="O17" s="26"/>
      <c r="P17" s="26"/>
      <c r="Q17" s="26"/>
      <c r="R17" s="26"/>
      <c r="S17" s="26"/>
      <c r="T17" s="26"/>
      <c r="U17" s="26"/>
      <c r="V17" s="26"/>
    </row>
    <row r="18" spans="1:22" ht="63.75">
      <c r="A18" s="48">
        <v>1</v>
      </c>
      <c r="B18" s="45" t="s">
        <v>77</v>
      </c>
      <c r="C18" s="46"/>
      <c r="D18" s="45" t="s">
        <v>79</v>
      </c>
      <c r="E18" s="76"/>
      <c r="F18" s="45"/>
      <c r="G18" s="45"/>
      <c r="H18" s="45"/>
      <c r="I18" s="45"/>
      <c r="K18" s="26"/>
      <c r="L18" s="26"/>
      <c r="M18" s="26"/>
      <c r="N18" s="26"/>
      <c r="O18" s="26"/>
      <c r="P18" s="26"/>
      <c r="Q18" s="26"/>
      <c r="R18" s="26"/>
      <c r="S18" s="26"/>
      <c r="T18" s="26"/>
      <c r="U18" s="26"/>
      <c r="V18" s="26"/>
    </row>
    <row r="19" spans="1:22" ht="89.25">
      <c r="A19" s="48">
        <v>2</v>
      </c>
      <c r="B19" s="5" t="s">
        <v>88</v>
      </c>
      <c r="C19" s="46"/>
      <c r="D19" s="5" t="s">
        <v>56</v>
      </c>
      <c r="E19" s="76"/>
      <c r="F19" s="45"/>
      <c r="G19" s="45"/>
      <c r="H19" s="45"/>
      <c r="I19" s="45"/>
      <c r="K19" s="26"/>
      <c r="L19" s="26"/>
      <c r="M19" s="26"/>
      <c r="N19" s="28" t="s">
        <v>17</v>
      </c>
      <c r="O19" s="26"/>
      <c r="P19" s="26"/>
      <c r="Q19" s="26"/>
      <c r="R19" s="26"/>
      <c r="S19" s="26"/>
      <c r="T19" s="26"/>
      <c r="U19" s="26"/>
      <c r="V19" s="26"/>
    </row>
    <row r="20" spans="1:22" ht="76.5">
      <c r="A20" s="48">
        <v>3</v>
      </c>
      <c r="B20" s="45" t="s">
        <v>81</v>
      </c>
      <c r="C20" s="46"/>
      <c r="D20" s="5" t="s">
        <v>60</v>
      </c>
      <c r="E20" s="76"/>
      <c r="F20" s="45"/>
      <c r="G20" s="45"/>
      <c r="H20" s="45"/>
      <c r="I20" s="45"/>
      <c r="K20" s="26"/>
      <c r="L20" s="26"/>
      <c r="M20" s="26"/>
      <c r="N20" s="28" t="s">
        <v>43</v>
      </c>
      <c r="O20" s="26"/>
      <c r="P20" s="26"/>
      <c r="Q20" s="26"/>
      <c r="R20" s="26"/>
      <c r="S20" s="26"/>
      <c r="T20" s="26"/>
      <c r="U20" s="26"/>
      <c r="V20" s="26"/>
    </row>
    <row r="21" spans="1:22" ht="89.25">
      <c r="A21" s="48">
        <v>4</v>
      </c>
      <c r="B21" s="45" t="s">
        <v>82</v>
      </c>
      <c r="C21" s="46"/>
      <c r="D21" s="45" t="s">
        <v>85</v>
      </c>
      <c r="E21" s="76"/>
      <c r="F21" s="45"/>
      <c r="G21" s="45"/>
      <c r="H21" s="45"/>
      <c r="I21" s="45"/>
      <c r="K21" s="26"/>
      <c r="L21" s="26"/>
      <c r="M21" s="26"/>
      <c r="N21" s="28" t="s">
        <v>41</v>
      </c>
      <c r="O21" s="26"/>
      <c r="P21" s="26"/>
      <c r="Q21" s="26"/>
      <c r="R21" s="26"/>
      <c r="S21" s="26"/>
      <c r="T21" s="26"/>
      <c r="U21" s="26"/>
      <c r="V21" s="26"/>
    </row>
    <row r="22" spans="1:22" ht="51">
      <c r="A22" s="48">
        <v>5</v>
      </c>
      <c r="B22" s="45" t="s">
        <v>93</v>
      </c>
      <c r="C22" s="46"/>
      <c r="D22" s="45" t="s">
        <v>94</v>
      </c>
      <c r="E22" s="76"/>
      <c r="F22" s="45"/>
      <c r="G22" s="45"/>
      <c r="H22" s="45"/>
      <c r="I22" s="45"/>
      <c r="K22" s="26"/>
      <c r="L22" s="26"/>
      <c r="M22" s="26"/>
      <c r="N22" s="28" t="s">
        <v>16</v>
      </c>
      <c r="O22" s="26"/>
      <c r="P22" s="26"/>
      <c r="Q22" s="26"/>
      <c r="R22" s="26"/>
      <c r="S22" s="26"/>
      <c r="T22" s="26"/>
      <c r="U22" s="26"/>
      <c r="V22" s="26"/>
    </row>
    <row r="23" spans="1:22" ht="38.25">
      <c r="A23" s="57">
        <v>6</v>
      </c>
      <c r="B23" s="47" t="s">
        <v>178</v>
      </c>
      <c r="C23" s="58"/>
      <c r="D23" s="5" t="s">
        <v>149</v>
      </c>
      <c r="E23" s="76"/>
      <c r="F23" s="58"/>
      <c r="G23" s="58"/>
      <c r="H23" s="58"/>
      <c r="I23" s="58"/>
      <c r="K23" s="26"/>
      <c r="L23" s="26"/>
      <c r="M23" s="26"/>
      <c r="N23" s="28" t="s">
        <v>42</v>
      </c>
      <c r="O23" s="26"/>
      <c r="P23" s="26"/>
      <c r="Q23" s="26"/>
      <c r="R23" s="26"/>
      <c r="S23" s="26"/>
      <c r="T23" s="26"/>
      <c r="U23" s="26"/>
      <c r="V23" s="26"/>
    </row>
    <row r="24" spans="1:22" ht="127.5">
      <c r="A24" s="57">
        <v>7</v>
      </c>
      <c r="B24" s="47" t="s">
        <v>145</v>
      </c>
      <c r="C24" s="58"/>
      <c r="D24" s="45" t="s">
        <v>175</v>
      </c>
      <c r="E24" s="76"/>
      <c r="F24" s="58"/>
      <c r="G24" s="58"/>
      <c r="H24" s="58"/>
      <c r="I24" s="58"/>
      <c r="K24" s="26"/>
      <c r="L24" s="26"/>
      <c r="M24" s="26"/>
      <c r="N24" s="28" t="s">
        <v>15</v>
      </c>
      <c r="O24" s="26"/>
      <c r="P24" s="26"/>
      <c r="Q24" s="26"/>
      <c r="R24" s="26"/>
      <c r="S24" s="26"/>
      <c r="T24" s="26"/>
      <c r="U24" s="26"/>
      <c r="V24" s="26"/>
    </row>
    <row r="25" spans="1:22" ht="140.25">
      <c r="A25" s="57">
        <v>8</v>
      </c>
      <c r="B25" s="47" t="s">
        <v>172</v>
      </c>
      <c r="C25" s="58"/>
      <c r="D25" s="45" t="s">
        <v>173</v>
      </c>
      <c r="E25" s="76"/>
      <c r="F25" s="58"/>
      <c r="G25" s="58"/>
      <c r="H25" s="58"/>
      <c r="I25" s="58"/>
      <c r="K25" s="26"/>
      <c r="L25" s="26"/>
      <c r="M25" s="26"/>
      <c r="N25" s="26"/>
      <c r="O25" s="26"/>
      <c r="P25" s="26"/>
      <c r="Q25" s="26"/>
      <c r="R25" s="26"/>
      <c r="S25" s="26"/>
      <c r="T25" s="26"/>
      <c r="U25" s="26"/>
      <c r="V25" s="26"/>
    </row>
    <row r="26" spans="1:22" ht="76.5">
      <c r="A26" s="57">
        <v>9</v>
      </c>
      <c r="B26" s="47" t="s">
        <v>147</v>
      </c>
      <c r="C26" s="58"/>
      <c r="D26" s="45" t="s">
        <v>146</v>
      </c>
      <c r="E26" s="77"/>
      <c r="F26" s="58"/>
      <c r="G26" s="58"/>
      <c r="H26" s="58"/>
      <c r="I26" s="58"/>
      <c r="K26" s="26"/>
      <c r="L26" s="26"/>
      <c r="M26" s="26"/>
      <c r="N26" s="26"/>
      <c r="O26" s="26"/>
      <c r="P26" s="26"/>
      <c r="Q26" s="26"/>
      <c r="R26" s="26"/>
      <c r="S26" s="26"/>
      <c r="T26" s="26"/>
      <c r="U26" s="26"/>
      <c r="V26" s="26"/>
    </row>
    <row r="27" spans="1:22" ht="63.75" hidden="1">
      <c r="A27" s="57">
        <v>10</v>
      </c>
      <c r="B27" s="59" t="s">
        <v>197</v>
      </c>
      <c r="C27" s="58"/>
      <c r="D27" s="54" t="s">
        <v>198</v>
      </c>
      <c r="E27" s="56"/>
      <c r="F27" s="58"/>
      <c r="G27" s="58"/>
      <c r="H27" s="58"/>
      <c r="I27" s="58"/>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2:22" ht="12.75">
      <c r="B31" s="1"/>
      <c r="C31" s="1"/>
      <c r="D31" s="1"/>
      <c r="E31" s="1"/>
      <c r="F31" s="1"/>
      <c r="G31" s="1"/>
      <c r="H31" s="1"/>
      <c r="K31" s="26"/>
      <c r="L31" s="26"/>
      <c r="M31" s="26"/>
      <c r="N31" s="26"/>
      <c r="O31" s="26"/>
      <c r="P31" s="26"/>
      <c r="Q31" s="26"/>
      <c r="R31" s="26"/>
      <c r="S31" s="26"/>
      <c r="T31" s="26"/>
      <c r="U31" s="26"/>
      <c r="V31" s="26"/>
    </row>
    <row r="32" spans="2:22" ht="12.75">
      <c r="B32" s="1"/>
      <c r="C32" s="1"/>
      <c r="D32" s="1"/>
      <c r="E32" s="1"/>
      <c r="F32" s="1"/>
      <c r="G32" s="1"/>
      <c r="H32" s="1"/>
      <c r="K32" s="26"/>
      <c r="L32" s="26"/>
      <c r="M32" s="26"/>
      <c r="N32" s="26"/>
      <c r="O32" s="26"/>
      <c r="P32" s="26"/>
      <c r="Q32" s="26"/>
      <c r="R32" s="26"/>
      <c r="S32" s="26"/>
      <c r="T32" s="26"/>
      <c r="U32" s="26"/>
      <c r="V32" s="26"/>
    </row>
    <row r="33" spans="2:22" ht="12.75">
      <c r="B33" s="1"/>
      <c r="C33" s="1"/>
      <c r="D33" s="1"/>
      <c r="E33" s="1"/>
      <c r="F33" s="1"/>
      <c r="G33" s="1"/>
      <c r="H33" s="1"/>
      <c r="K33" s="26"/>
      <c r="L33" s="26"/>
      <c r="M33" s="26"/>
      <c r="N33" s="26"/>
      <c r="O33" s="26"/>
      <c r="P33" s="26"/>
      <c r="Q33" s="26"/>
      <c r="R33" s="26"/>
      <c r="S33" s="26"/>
      <c r="T33" s="26"/>
      <c r="U33" s="26"/>
      <c r="V33" s="26"/>
    </row>
  </sheetData>
  <sheetProtection/>
  <mergeCells count="4">
    <mergeCell ref="A1:I1"/>
    <mergeCell ref="A2:I2"/>
    <mergeCell ref="A3:I3"/>
    <mergeCell ref="D8:I8"/>
  </mergeCells>
  <dataValidations count="1">
    <dataValidation type="list" allowBlank="1" showInputMessage="1" showErrorMessage="1" sqref="C11:C38">
      <formula1>$N$19:$N$24</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89" t="s">
        <v>66</v>
      </c>
      <c r="B1" s="90"/>
      <c r="C1" s="90"/>
      <c r="D1" s="90"/>
      <c r="E1" s="90"/>
      <c r="F1" s="90"/>
      <c r="G1" s="90"/>
      <c r="H1" s="90"/>
      <c r="I1" s="90"/>
    </row>
    <row r="2" spans="1:9" ht="18">
      <c r="A2" s="91" t="s">
        <v>67</v>
      </c>
      <c r="B2" s="90"/>
      <c r="C2" s="90"/>
      <c r="D2" s="90"/>
      <c r="E2" s="90"/>
      <c r="F2" s="90"/>
      <c r="G2" s="90"/>
      <c r="H2" s="90"/>
      <c r="I2" s="90"/>
    </row>
    <row r="3" spans="1:9" ht="18">
      <c r="A3" s="92" t="s">
        <v>28</v>
      </c>
      <c r="B3" s="92"/>
      <c r="C3" s="92"/>
      <c r="D3" s="92"/>
      <c r="E3" s="92"/>
      <c r="F3" s="92"/>
      <c r="G3" s="92"/>
      <c r="H3" s="92"/>
      <c r="I3" s="92"/>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2014-03-20T19:59:46Z</dcterms:modified>
  <cp:category/>
  <cp:version/>
  <cp:contentType/>
  <cp:contentStatus/>
</cp:coreProperties>
</file>