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315" windowWidth="14310" windowHeight="5310" tabRatio="920" activeTab="0"/>
  </bookViews>
  <sheets>
    <sheet name="1. Interest Identification" sheetId="1" r:id="rId1"/>
    <sheet name="2.Options Matrix-Design Comp ST" sheetId="2" r:id="rId2"/>
    <sheet name="Reserve Requirement Examples" sheetId="3" r:id="rId3"/>
    <sheet name="2.Options Matrix-Design Comp LT" sheetId="4" r:id="rId4"/>
    <sheet name="2a. Component Details" sheetId="5" r:id="rId5"/>
    <sheet name="2b. Solution Details" sheetId="6" r:id="rId6"/>
    <sheet name="3. Package Matrix" sheetId="7" r:id="rId7"/>
    <sheet name="Parking Lot" sheetId="8" r:id="rId8"/>
    <sheet name="Sheet1" sheetId="9" r:id="rId9"/>
  </sheets>
  <externalReferences>
    <externalReference r:id="rId12"/>
  </externalReferences>
  <definedNames>
    <definedName name="_xlnm.Print_Area" localSheetId="4">'2a. Component Details'!$A$1:$C$11</definedName>
    <definedName name="_xlnm.Print_Titles" localSheetId="4">'2a. Component Details'!$1:$5</definedName>
    <definedName name="Priority">'[1]Sheet4'!$A$1:$A$3</definedName>
  </definedNames>
  <calcPr fullCalcOnLoad="1"/>
</workbook>
</file>

<file path=xl/sharedStrings.xml><?xml version="1.0" encoding="utf-8"?>
<sst xmlns="http://schemas.openxmlformats.org/spreadsheetml/2006/main" count="514" uniqueCount="276">
  <si>
    <t>A</t>
  </si>
  <si>
    <t>B</t>
  </si>
  <si>
    <t>C</t>
  </si>
  <si>
    <t>D</t>
  </si>
  <si>
    <t>E</t>
  </si>
  <si>
    <t>To complete the matrix:</t>
  </si>
  <si>
    <t xml:space="preserve">    Example: cells 1B, 2C, 3A, 4B, 5D could make up a solution package.</t>
  </si>
  <si>
    <t>COMPONENT DETAILS</t>
  </si>
  <si>
    <t>SOLUTION DETAILS</t>
  </si>
  <si>
    <t>Design Component</t>
  </si>
  <si>
    <t>Detailed Description</t>
  </si>
  <si>
    <t>Status Quo</t>
  </si>
  <si>
    <t>Design Components</t>
  </si>
  <si>
    <t>Packages</t>
  </si>
  <si>
    <t>#</t>
  </si>
  <si>
    <t>High</t>
  </si>
  <si>
    <t>Medium</t>
  </si>
  <si>
    <t>Low</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</si>
  <si>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</si>
  <si>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</si>
  <si>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</si>
  <si>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</si>
  <si>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</si>
  <si>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</si>
  <si>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</si>
  <si>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t>8. If not, the group will identify up to 3 possible solution packages in a comparative Proposal Alternatives Report to the parent committee (Tier 2 decsion-making method).</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</si>
  <si>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</si>
  <si>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</si>
  <si>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</si>
  <si>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</si>
  <si>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Strive for simplicity</t>
  </si>
  <si>
    <t xml:space="preserve">Instructions: </t>
  </si>
  <si>
    <t>1. Copy over design component, priority, and status quo columns from options matrix</t>
  </si>
  <si>
    <t>2. Complete individual packages in columns by selecting individual component options from the options matrix.</t>
  </si>
  <si>
    <t>Instructions: List interests of all parties on this page.</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</si>
  <si>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</si>
  <si>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</si>
  <si>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</si>
  <si>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rPr>
        <vertAlign val="superscript"/>
        <sz val="10"/>
        <color indexed="8"/>
        <rFont val="Arial"/>
        <family val="2"/>
      </rPr>
      <t>1</t>
    </r>
    <r>
      <rPr>
        <sz val="10"/>
        <color indexed="8"/>
        <rFont val="Arial"/>
        <family val="2"/>
      </rPr>
      <t>Design Components - each is an "attibute" or "component" of any proposed solution.  Consensus of the group should be sought on selection of a set of solution criteria.</t>
    </r>
  </si>
  <si>
    <r>
      <t>Package Solutions</t>
    </r>
    <r>
      <rPr>
        <vertAlign val="superscript"/>
        <sz val="10"/>
        <color indexed="8"/>
        <rFont val="Arial"/>
        <family val="2"/>
      </rPr>
      <t>2</t>
    </r>
  </si>
  <si>
    <t>Priority</t>
  </si>
  <si>
    <t>Low - High</t>
  </si>
  <si>
    <t>Medium - High</t>
  </si>
  <si>
    <t>Low - Medium</t>
  </si>
  <si>
    <t>PACKAGE/ PROPOSAL MATRIX</t>
  </si>
  <si>
    <t>better recognition of operator actions in market pricing</t>
  </si>
  <si>
    <t>maintain operators' flexibility to take action to maintain reliability</t>
  </si>
  <si>
    <t>pricing is consistent with dispatch signals</t>
  </si>
  <si>
    <t>more transparency into when/what conservative actions are taken by operators</t>
  </si>
  <si>
    <t>more certainty on interchange, particularly during peak conditions</t>
  </si>
  <si>
    <t>more intuitive pricing</t>
  </si>
  <si>
    <t>solution is applicable to peak and non-peak conditions</t>
  </si>
  <si>
    <t>compliance with NAESB and NERC standards</t>
  </si>
  <si>
    <t>additional supply is scheduled for units at risk</t>
  </si>
  <si>
    <t>additional supply is scheduled for load forecast uncertainty</t>
  </si>
  <si>
    <t>additional supply is scheduled for interchange uncertainty</t>
  </si>
  <si>
    <t>not done unless largest contingency changes</t>
  </si>
  <si>
    <t>additional supply is scheduled for environmental factors, including but not limited to SMD, GMD, weather disturbance, physical security threat</t>
  </si>
  <si>
    <t>OASIS</t>
  </si>
  <si>
    <t>Message in eMKT upon log in indicating new requirement and reason for change</t>
  </si>
  <si>
    <t>economic evaluation of all interchange transactions</t>
  </si>
  <si>
    <t>economic evaluation of a portion of transactions (new interchange transaction type)</t>
  </si>
  <si>
    <t>Timeframe</t>
  </si>
  <si>
    <t>Short-term</t>
  </si>
  <si>
    <t>Long-term</t>
  </si>
  <si>
    <t>MIC Special Session</t>
  </si>
  <si>
    <t xml:space="preserve">Energy / Reserve Pricing &amp; Interchange Volatility </t>
  </si>
  <si>
    <t>new ExSchedule application banner notifications</t>
  </si>
  <si>
    <t>based on operating conditions, although not typically exercised</t>
  </si>
  <si>
    <t>market based solutions for additional reserve products</t>
  </si>
  <si>
    <t>1A-1</t>
  </si>
  <si>
    <t>1A-2</t>
  </si>
  <si>
    <t>1A-3</t>
  </si>
  <si>
    <t>Requirements maintained in real time</t>
  </si>
  <si>
    <t>synchronized reserve, primary reserve</t>
  </si>
  <si>
    <t>new 30 minute reserve market</t>
  </si>
  <si>
    <t>Method for incorporating operator action in energy/reserve pricing</t>
  </si>
  <si>
    <t>Interchange Volatility</t>
  </si>
  <si>
    <t>conservative operator actions are not always reflected in pricing</t>
  </si>
  <si>
    <t>Incorporating More Operator Actions in Energy/Reserve Pricing</t>
  </si>
  <si>
    <t>Method for communicating reserve requirement change and reason</t>
  </si>
  <si>
    <t>Method for calculating reserve requirement increase</t>
  </si>
  <si>
    <t>Scenarios under which ramp limit is adjusted</t>
  </si>
  <si>
    <t>Method of evaluating interchange transactions</t>
  </si>
  <si>
    <t>100% of largest single contingency; 75% of largest single contingency off-peak during double contingencies</t>
  </si>
  <si>
    <t>1A-4</t>
  </si>
  <si>
    <t>increase primary and synchronized reserve requirement</t>
  </si>
  <si>
    <t>Scenarios under which primary and synchronized reserve requirement is raised</t>
  </si>
  <si>
    <t>increase requirement by some percentage of total MWs known to be at risk</t>
  </si>
  <si>
    <t>increase requirement up to size of largest credible contingency (3600 MW)</t>
  </si>
  <si>
    <t>increase requirement by some percentage of difference between actual projected load and current forecast</t>
  </si>
  <si>
    <t>increase requirement by some percentage of the maximum observed difference between 2 hour ahead scheduled interchange and actual interchange (based on historic analysis)</t>
  </si>
  <si>
    <t>Frequency of reserve requirement increases</t>
  </si>
  <si>
    <t>only when largest contingency changes</t>
  </si>
  <si>
    <t>as needed during emergency operations</t>
  </si>
  <si>
    <t>anytime, as needed based on operator actions</t>
  </si>
  <si>
    <t>Method for communicating ramp adjustment</t>
  </si>
  <si>
    <t>Method of reducing interchange volatility</t>
  </si>
  <si>
    <t>adjust ramp limit</t>
  </si>
  <si>
    <t>modified evaluation of transactions</t>
  </si>
  <si>
    <t>ramp limit and timing evaluation only</t>
  </si>
  <si>
    <t>N/A</t>
  </si>
  <si>
    <t>Interchange Volatility (Short Term)</t>
  </si>
  <si>
    <t>Incorporating More Operator Actions in Energy/Reserve Pricing (Short Term)</t>
  </si>
  <si>
    <t>Incorporating More Operator Actions in Energy/Reserve Pricing (Long Term)</t>
  </si>
  <si>
    <t>Interchange Volatility (Long Term)</t>
  </si>
  <si>
    <t>SHORT TERM OPTIONS MATRIX</t>
  </si>
  <si>
    <t>LONG TERM OPTIONS MATRIX</t>
  </si>
  <si>
    <t>should not create barriers to accepting interchange during peak conditions</t>
  </si>
  <si>
    <t>balance the potential benefits of interchange against increased service duty on generators inside PJM to maintain supply and demand balance</t>
  </si>
  <si>
    <t>maintain cost minimization objective function and minimize uplift costs</t>
  </si>
  <si>
    <t>reduce or minimize risk of market manipulation</t>
  </si>
  <si>
    <t>minimize overall net costs to load</t>
  </si>
  <si>
    <t>ability to identify operator actions that impact price over time</t>
  </si>
  <si>
    <t>incent increased resource flexibility</t>
  </si>
  <si>
    <t xml:space="preserve">financial incentive for reducing the amount of schedule changes that participants undertake </t>
  </si>
  <si>
    <t>none</t>
  </si>
  <si>
    <t>first come, first served</t>
  </si>
  <si>
    <t>place priority on transactions with firm transmission</t>
  </si>
  <si>
    <t>credit for advanced scheduling</t>
  </si>
  <si>
    <t>settled at LMP</t>
  </si>
  <si>
    <t>energy settlements of interchange</t>
  </si>
  <si>
    <t>guaranteed price for a portion of cleared transactions</t>
  </si>
  <si>
    <t>Method of allocating ramp (covered in long term solution?)</t>
  </si>
  <si>
    <t>The method of reducing interchange volatility</t>
  </si>
  <si>
    <t>Interchange Volatility (Short Term) - Implementation prior to June 2014</t>
  </si>
  <si>
    <t>Interchange Volatility (Long Term) - Implementation after June 2014</t>
  </si>
  <si>
    <t>Assuming a modified evaluation of interchange transactions is selected as a method for reducing interchange volatility, this is the method by which interchange transactions would be evaluated.</t>
  </si>
  <si>
    <t>If adjusting the ramp limit is the method selected for reducing interchange volatility, this is the electronic method by which stakeholders are notified in real time of any ramp limit adjustments that are made.</t>
  </si>
  <si>
    <t>Covers any financial incentives or disincentives to limit schedule changes (or ramping) that lead to interchange volatility</t>
  </si>
  <si>
    <t>The price (LMP) at which interchange transactions are settled</t>
  </si>
  <si>
    <t>Incorporating More Operator Actions in Energy/Reserve Pricing (Short Term) - Implementation prior to June 2014</t>
  </si>
  <si>
    <t>If increasing the primary and synchronized reserve requirements is the method selected for incorporating more operator actions into energy and reserve pricing, this is the electronic method by which stakeholders are notified in real time of any reserve requirement changes that are made.</t>
  </si>
  <si>
    <t>If increasing the primary and synchronized reserve requirements is the method selected for incorporating more operator actions into energy and reserve pricing, this is the method by which the reserve requirement increase would be calculated for each scenario in design component 1A-1.</t>
  </si>
  <si>
    <t>If increasing the primary and synchronized reserve requirements is the method selected for incorporating more operator actions into energy and reserve pricing,  this is the frequency with which the reserve requirement could be increased.</t>
  </si>
  <si>
    <t>Incorporating More Operator Actions in Energy/Reserve Pricing (Long Term) - Implementation after June 2014</t>
  </si>
  <si>
    <t>If market based solutions for additional reserve products are the method selected for incorporating more operator actions into energy and reserve pricing, these are the additional reserve requirements that would be maintained in real time, beyond those that are currently maintained today.</t>
  </si>
  <si>
    <t>The method of incorporating more operator actions into energy and reserve pricing</t>
  </si>
  <si>
    <t>If adjusting the ramp limit is the method selected for reducing interchange volatility, these are examples of some of the operational scenarios under which the ramp limit would be adjusted.</t>
  </si>
  <si>
    <t xml:space="preserve">If increasing the primary and synchronized reserve requirements is the method selected for incorporating more operator actions into energy and reserve pricing, these are examples of some of the operational scenarios under which the reserve requirements would be raised. </t>
  </si>
  <si>
    <t>MIC Special Session: Energy/Reserve Pricing &amp; Interchange Volatility</t>
  </si>
  <si>
    <t>consistency between conservative operator actions and price formation adjustments</t>
  </si>
  <si>
    <t>potential changes outside of interchange to help with volatility (DR)</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</si>
  <si>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</si>
  <si>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t>locational reserve requirement increase (MAD, RTO or both)</t>
  </si>
  <si>
    <t>currently not included unless generation owner changes startup and notification time</t>
  </si>
  <si>
    <t>Method for incorporating long lead time generation into the DA market</t>
  </si>
  <si>
    <t>1B-1</t>
  </si>
  <si>
    <t>when largest contingency returns to normal</t>
  </si>
  <si>
    <t>1A-5</t>
  </si>
  <si>
    <t>increase requirement by total MWs conservatively scheduled (with a floor and ceiling?)</t>
  </si>
  <si>
    <t>forward unit commitment decisions made in advance of the day ahead market timeline impact the day ahead energy prices and/or DASR obligation</t>
  </si>
  <si>
    <t>consider change in uplift resulting from ramp limit adjustment</t>
  </si>
  <si>
    <t>operator discretion based on system conditions</t>
  </si>
  <si>
    <t>Method for calculating ramp limit adjustment for price volatility</t>
  </si>
  <si>
    <t>hot/cold weather alerts, min/max gen alerts will constitute pre-notification that PJM may consider ramp limit adjustments</t>
  </si>
  <si>
    <t>status quo + email message alert and/or eData alert</t>
  </si>
  <si>
    <t>status quo + monthly reporting of when actions were taken and why</t>
  </si>
  <si>
    <t xml:space="preserve">as needed to address operating conditions,  typically after max or min generation  emergency action is anticipated/declared or as a result of Demand Response decisions </t>
  </si>
  <si>
    <t>5 minutes</t>
  </si>
  <si>
    <t>hourly</t>
  </si>
  <si>
    <t>settlement interval</t>
  </si>
  <si>
    <t>allocating a portion of uplift to price taking transactions (DA and Real Time treatment)</t>
  </si>
  <si>
    <t>Uplift treatment for interchange transactions</t>
  </si>
  <si>
    <t>charge for ramp</t>
  </si>
  <si>
    <t>potential refinement to dispatchable transactions</t>
  </si>
  <si>
    <t>potential refinement to emergency bid procedures</t>
  </si>
  <si>
    <t xml:space="preserve">consider new longer duration interchange commitment or  longer lead time </t>
  </si>
  <si>
    <t>1A-6</t>
  </si>
  <si>
    <t>1A-7</t>
  </si>
  <si>
    <t>product reserve requirement increase (Synch, Primary or both)</t>
  </si>
  <si>
    <t>increase requirement for reserve zone in which double spin contingency exists. If reserve requirement exceeds primary, then set the requirements to be equal</t>
  </si>
  <si>
    <t>increase both synchronized and primary reserves by the same amount</t>
  </si>
  <si>
    <t>increase requirement for reserve zone in which double spin contingency exists. If MAD requirement exceeds RTO, then set the MAD and RTO requirements to be equal</t>
  </si>
  <si>
    <t>increase requirement for reserve zone in which uncertainty exists. If MAD requirement exceeds RTO, then set the MAD and RTO requirements to be equal</t>
  </si>
  <si>
    <t>generation owner updates startup and notification time to allow commitment in the DA market based on long lead time dispatch (online time minus DA market deadline for operation day or sooner if capable)</t>
  </si>
  <si>
    <t>Entry/Exit Criteria</t>
  </si>
  <si>
    <t>What are the triggers for when the requirement would be increased and when it would be brought back down to its original value</t>
  </si>
  <si>
    <t>Locational reserve requirement increase</t>
  </si>
  <si>
    <t>Indicates which reserve zone reserve requirements would be increased in different circumstances (RTO only, MAD only or both)</t>
  </si>
  <si>
    <t>Product reserve requirement increase</t>
  </si>
  <si>
    <t>Indicates which reserve products the reserve requirements would be increased for in different circumstances (synch reserve only, primary reserve only or both)</t>
  </si>
  <si>
    <t>Assuming incorporating forward unit commitment decisions made in advance of the day ahead market timeline into the day ahead energy market is selected as a method for incorporating more operator action into energy and reserve pricing, this is the method by which generation with a lead time greater than 36 hours should be incorporated into the DA market if dispatchers call the unit on in advance of the DA market deadline.</t>
  </si>
  <si>
    <t>E2</t>
  </si>
  <si>
    <t>N/A - Ramp limits should be used for reliability purposes only and not used to restrict market responses to prices.</t>
  </si>
  <si>
    <t>based on operating conditions for reliability purposes only</t>
  </si>
  <si>
    <t>status quo + monthly reporting of when actions were taken and why and how the adjusted ramp limit was determined</t>
  </si>
  <si>
    <t>N/A - Should be used for reliability purposes only</t>
  </si>
  <si>
    <t>Method for calculating ramp limit adjustment for reliability</t>
  </si>
  <si>
    <t>PJM and MMU should perform a joint study to define the methodology for calculating the ramp.</t>
  </si>
  <si>
    <t>Operators' conservative operations should be reflected in DA market, e.g. operating reserve demand curve. All method details must be clearly documented in a manual.</t>
  </si>
  <si>
    <t>Need clear criteria for any changes in reserve requirements (related to units at risk, load forecast uncertainty and environmental factors). Need related codes which are logged for every case. Units that dispatchers believe are at risk must be specifically identified in logs. Units that generators identify as at risk must be identified in logs.</t>
  </si>
  <si>
    <t>Shifts in operating reserve demand curve should follow an established and documented method. Details must be provided to market in real time.</t>
  </si>
  <si>
    <t>Follow proposed method.</t>
  </si>
  <si>
    <t>Incorporation of market power mitigation rules</t>
  </si>
  <si>
    <t>Currently not necessary because units committed for cons ops are offer capped.</t>
  </si>
  <si>
    <t>Market power mitigation rules to ensure that market power is not exercised at times of system stress.</t>
  </si>
  <si>
    <t>Interchange Optimization</t>
  </si>
  <si>
    <t>None</t>
  </si>
  <si>
    <t>Settled at LMP</t>
  </si>
  <si>
    <t>first come, first serve</t>
  </si>
  <si>
    <t>Hourly</t>
  </si>
  <si>
    <t>DASR requirement increased by 3% of forecasted load (requirement is currently 6.27% of forecasted load)</t>
  </si>
  <si>
    <t>Scenario 1:
Current requirements = default requirements</t>
  </si>
  <si>
    <t>Scenario 2:
Current requirements reflect double contingency</t>
  </si>
  <si>
    <t>Default Requirements</t>
  </si>
  <si>
    <t>RTO</t>
  </si>
  <si>
    <t>MAD</t>
  </si>
  <si>
    <t>SR</t>
  </si>
  <si>
    <t>PR</t>
  </si>
  <si>
    <t>General calculation for Default Requirement</t>
  </si>
  <si>
    <t>Current Requirements</t>
  </si>
  <si>
    <t>Largest single contingency in RTO</t>
  </si>
  <si>
    <t>Largest single contingency in MAD</t>
  </si>
  <si>
    <t>150% of largest single contingency in RTO</t>
  </si>
  <si>
    <t>Increased Requirement for MAD Alert</t>
  </si>
  <si>
    <t>Calculation for Increased Requirement for MAD Alert</t>
  </si>
  <si>
    <t>min(3600, max(default MAD SR *2, current MAD SR))</t>
  </si>
  <si>
    <t>*current requirement may differ from default requirement if there is a double contingency</t>
  </si>
  <si>
    <t>Increase Requirement for RTO Alert (no MAD Alert)</t>
  </si>
  <si>
    <t>Calculation for Increased Requirement for RTO Alert</t>
  </si>
  <si>
    <t>current MAD SR</t>
  </si>
  <si>
    <t>current MAD PR</t>
  </si>
  <si>
    <t>PJM.com w/ RSS Feed</t>
  </si>
  <si>
    <t>F</t>
  </si>
  <si>
    <t>G</t>
  </si>
  <si>
    <t>H</t>
  </si>
  <si>
    <t>On peak (05:00 - 24:00): Increase MAD SR and PR by the default MAD SR requirement, set RTO requirements equal to updated MAD requirements. 
For RTO increase only, RTO SR equal to 2x default MAD SR requirement, RTO PR equal to MAD PR + default MAD SR requirement, and no changes to MAD SR and PR.  
Off peak (00:00 - 05:00): 75% of on peak requirement.  
Reqs capped at 3600 MW</t>
  </si>
  <si>
    <t>All 24 hours: 
Increase MAD SR and PR by the default MAD SR requirement, set RTO requirements equal to updated MAD requirements. 
For RTO increase only, RTO SR equal to 2x default MAD SR requirement, RTO PR equal to MAD PR + default MAD SR requirement, and no changes to MAD SR and PR.  
Reqs capped at 3600 MW</t>
  </si>
  <si>
    <t>Real Time: increase both synch and primary reserve req
Day Ahead: Increase DASR req</t>
  </si>
  <si>
    <t>Calculation for Off Peak Requirement (if different than on peak)</t>
  </si>
  <si>
    <t>RTO SR on peak * 75%</t>
  </si>
  <si>
    <t>RTO PR on peak * 75%</t>
  </si>
  <si>
    <t>MAD SR on peak * 75%</t>
  </si>
  <si>
    <t>MAD PR on peak * 75%</t>
  </si>
  <si>
    <t>Increased Off Peak Requirement for MAD Alert</t>
  </si>
  <si>
    <t>DASR</t>
  </si>
  <si>
    <t>Calculation for Default DASR Requirement</t>
  </si>
  <si>
    <t>Calculation for Increased DASR Requirement</t>
  </si>
  <si>
    <t>RT Load Forecast</t>
  </si>
  <si>
    <t>Increased Off Peak Requirement for RTO Alert (no MAD Alert)</t>
  </si>
  <si>
    <t>Default DASR Requirement</t>
  </si>
  <si>
    <t>Increased DASR Requirement</t>
  </si>
  <si>
    <t>Illustration of Reserve Requirement Calculations (Existing and Proposed)</t>
  </si>
  <si>
    <t>min(3600, max(default MAD PR + default MAD SR, current MAD PR))</t>
  </si>
  <si>
    <t>Column1</t>
  </si>
  <si>
    <t>Column2</t>
  </si>
  <si>
    <t>Column3</t>
  </si>
  <si>
    <t xml:space="preserve">anytime additional real time reserves are explicitly carried </t>
  </si>
  <si>
    <t xml:space="preserve">On peak (05:00 - 24:00): Increase MAD SR and PR by the default MAD SR requirement, set RTO requirements equal to updated MAD requirements. 
For RTO increase only, RTO SR equal to 2x default MAD SR requirement, RTO PR equal to MAD PR + default MAD SR requirement, and no changes to MAD SR and PR.  
Off peak (00:00 - 05:00): 75% of on peak requirement.  </t>
  </si>
  <si>
    <t>Adjustment set to accommodate additional Tier 1 supply that is created</t>
  </si>
  <si>
    <t>All 24 hours: 
Increase MAD SR and PR by the default MAD SR requirement, set RTO requirements equal to updated MAD requirements. 
For RTO increase only, RTO SR equal to 2x default MAD SR requirement, RTO PR equal to MAD PR + default MAD SR requirement, and no changes to MAD SR and PR.  
(no cap)</t>
  </si>
  <si>
    <t>hot or cold weather alert or max emergency generation alert issued for RTO, Mid-Atlantic Dominion or Mid-Atlantic regions and PJM operators see the need for significant additional reserves and do not believe the increased requirement will create reliability issues</t>
  </si>
  <si>
    <t>increase primary and synchronized reserve requirement
&amp;
forward unit commitment decisions made in advance of the day ahead market timeline impact the day ahead energy prices and/or DASR obligation</t>
  </si>
  <si>
    <t>status quo plus emergency procedures web page (which prompts eData alert)</t>
  </si>
  <si>
    <t>PJM Proposal</t>
  </si>
  <si>
    <t>On peak (05:00 - 24:00): Increase MAD SR and PR by the default MAD SR requirement, set RTO requirements equal to updated MAD requirements. 
For RTO increase only, RTO SR equal to 2x default MAD SR requirement, RTO PR equal to MAD PR + default MAD SR requirement, and no changes to MAD SR and PR.  
Off peak (00:00 - 05:00): 75% of on peak requirement.  
Reqs capped at 3600 MW
DASR requirement increased by 3% of forecasted load (requirement is currently 6.27% of forecasted load)</t>
  </si>
  <si>
    <t>Exit Criteria</t>
  </si>
  <si>
    <t>status quo</t>
  </si>
  <si>
    <t>Any additional market power mitigation rules that are necessary based on the proposed changes</t>
  </si>
  <si>
    <t>Real time requirements: based on location of hot or cold weather alert or max emergency generation alert
DASR requirements: increase RTO requirement</t>
  </si>
  <si>
    <t>Emergency procedures web page (which prompts eData alert)</t>
  </si>
  <si>
    <t>Add a MAD DASR requirement</t>
  </si>
  <si>
    <t>Clear DASR based on eco max rather than emergency max</t>
  </si>
  <si>
    <t>Potential DASR Market Changes</t>
  </si>
  <si>
    <t>Exit Criteria:
DA: anticipated cancellation of hot or cold weather alert or max gen alert prior to the operating day . 
RT: cancellation of hot or cold weather alert or max gen alert, or if the increased reserve requirement is creating reliability concerns.  In the case of operational control issues, the reserve adder would be reduced to 50% of the MAD SR requirement.  If conditions persist, the requirement may be reduced further.</t>
  </si>
  <si>
    <t>DA: anticipated cancellation of hot or cold weather alert or max gen alert prior to the operating day . 
RT: cancellation of hot or cold weather alert or max gen alert, or if the increased reserve requirement is creating reliability concerns.  In the case of operational control issues, the reserve adder would be reduced to 50% of the MAD SR requirement.  If conditions persist, the requirement may be reduced further.</t>
  </si>
  <si>
    <t>Cost Allocation</t>
  </si>
  <si>
    <t>allocate "extraordinary reserve" to deviations based on the premise that deviations are the causations cited by PJM (1) unusual load forecast error, (2) larger than usual generator forced outage rate and (3) interchange uncertainty</t>
  </si>
  <si>
    <t xml:space="preserve">New product "Extraordinary Reserve" </t>
  </si>
  <si>
    <t>RFC load forecast * (6.27%)</t>
  </si>
  <si>
    <t>RFC load forecast * (6.27% + 3%)</t>
  </si>
  <si>
    <t>Increased On Peak Requirement for MAD Alert</t>
  </si>
  <si>
    <t>Increased On Peak Requirement for RTO Alert (no MAD Alert)</t>
  </si>
  <si>
    <t>* assumes largest contingency in MAD has changed to 1850 due to outages</t>
  </si>
  <si>
    <t>RFC</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</si>
</sst>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2">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b/>
      <sz val="14"/>
      <color indexed="8"/>
      <name val="Arial"/>
      <family val="2"/>
    </font>
    <font>
      <u val="single"/>
      <sz val="10"/>
      <color indexed="8"/>
      <name val="Arial"/>
      <family val="2"/>
    </font>
    <font>
      <b/>
      <sz val="14"/>
      <color indexed="8"/>
      <name val="Arial Narrow"/>
      <family val="2"/>
    </font>
    <font>
      <sz val="11"/>
      <name val="Calibri"/>
      <family val="2"/>
    </font>
    <font>
      <sz val="18"/>
      <color indexed="8"/>
      <name val="Arial Narrow"/>
      <family val="2"/>
    </font>
    <font>
      <sz val="11"/>
      <color indexed="56"/>
      <name val="Calibri"/>
      <family val="2"/>
    </font>
    <font>
      <b/>
      <sz val="18"/>
      <color indexed="10"/>
      <name val="Calibri"/>
      <family val="2"/>
    </font>
    <font>
      <sz val="10"/>
      <color indexed="63"/>
      <name val="Arial"/>
      <family val="2"/>
    </font>
    <font>
      <b/>
      <sz val="18"/>
      <color indexed="8"/>
      <name val="Calibri"/>
      <family val="2"/>
    </font>
    <font>
      <sz val="16"/>
      <color indexed="10"/>
      <name val="Arial Narrow"/>
      <family val="2"/>
    </font>
    <font>
      <b/>
      <sz val="14"/>
      <color indexed="10"/>
      <name val="Arial Narrow"/>
      <family val="2"/>
    </font>
    <font>
      <b/>
      <i/>
      <sz val="14"/>
      <color indexed="8"/>
      <name val="Arial Narrow"/>
      <family val="2"/>
    </font>
    <font>
      <sz val="16"/>
      <color indexed="8"/>
      <name val="Arial Narrow"/>
      <family val="2"/>
    </font>
    <font>
      <i/>
      <sz val="16"/>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u val="single"/>
      <sz val="10"/>
      <color theme="1"/>
      <name val="Arial"/>
      <family val="2"/>
    </font>
    <font>
      <b/>
      <sz val="14"/>
      <color theme="1"/>
      <name val="Arial Narrow"/>
      <family val="2"/>
    </font>
    <font>
      <sz val="18"/>
      <color rgb="FF000000"/>
      <name val="Arial Narrow"/>
      <family val="2"/>
    </font>
    <font>
      <sz val="11"/>
      <color theme="3"/>
      <name val="Calibri"/>
      <family val="2"/>
    </font>
    <font>
      <b/>
      <sz val="18"/>
      <color rgb="FFFF0000"/>
      <name val="Calibri"/>
      <family val="2"/>
    </font>
    <font>
      <sz val="10"/>
      <color theme="1" tint="0.34999001026153564"/>
      <name val="Arial"/>
      <family val="2"/>
    </font>
    <font>
      <b/>
      <sz val="18"/>
      <color theme="1"/>
      <name val="Calibri"/>
      <family val="2"/>
    </font>
    <font>
      <sz val="16"/>
      <color rgb="FFFF0000"/>
      <name val="Arial Narrow"/>
      <family val="2"/>
    </font>
    <font>
      <b/>
      <sz val="14"/>
      <color rgb="FFFF0000"/>
      <name val="Arial Narrow"/>
      <family val="2"/>
    </font>
    <font>
      <b/>
      <i/>
      <sz val="14"/>
      <color theme="1"/>
      <name val="Arial Narrow"/>
      <family val="2"/>
    </font>
    <font>
      <sz val="16"/>
      <color theme="1"/>
      <name val="Arial Narrow"/>
      <family val="2"/>
    </font>
    <font>
      <i/>
      <sz val="16"/>
      <color rgb="FFFF0000"/>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
      <patternFill patternType="solid">
        <fgColor theme="0" tint="-0.1499900072813034"/>
        <bgColor indexed="64"/>
      </patternFill>
    </fill>
    <fill>
      <patternFill patternType="solid">
        <fgColor theme="3" tint="0.5999900102615356"/>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style="thin"/>
      <right style="thin"/>
      <top style="thin"/>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color indexed="63"/>
      </top>
      <bottom style="thin"/>
    </border>
    <border>
      <left style="thin">
        <color theme="0"/>
      </left>
      <right style="thin">
        <color theme="0"/>
      </right>
      <top style="thin">
        <color theme="0"/>
      </top>
      <bottom style="thin">
        <color theme="0"/>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53"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11">
    <xf numFmtId="0" fontId="0" fillId="0" borderId="0" xfId="0" applyAlignment="1">
      <alignment/>
    </xf>
    <xf numFmtId="0" fontId="58" fillId="0" borderId="0" xfId="0" applyFont="1" applyAlignment="1">
      <alignment/>
    </xf>
    <xf numFmtId="0" fontId="58" fillId="33" borderId="0" xfId="0" applyFont="1" applyFill="1" applyAlignment="1">
      <alignment/>
    </xf>
    <xf numFmtId="0" fontId="58" fillId="33" borderId="10" xfId="0" applyFont="1" applyFill="1" applyBorder="1" applyAlignment="1">
      <alignment/>
    </xf>
    <xf numFmtId="0" fontId="58" fillId="33" borderId="0" xfId="0" applyFont="1" applyFill="1" applyAlignment="1">
      <alignment vertical="center"/>
    </xf>
    <xf numFmtId="0" fontId="0" fillId="0" borderId="0" xfId="0" applyAlignment="1">
      <alignment wrapText="1"/>
    </xf>
    <xf numFmtId="0" fontId="0" fillId="0" borderId="0" xfId="0" applyFont="1" applyAlignment="1">
      <alignment horizontal="center"/>
    </xf>
    <xf numFmtId="0" fontId="0" fillId="0" borderId="0" xfId="0" applyAlignment="1">
      <alignment horizontal="center"/>
    </xf>
    <xf numFmtId="0" fontId="56" fillId="0" borderId="0" xfId="0" applyNumberFormat="1" applyFont="1" applyBorder="1" applyAlignment="1">
      <alignment wrapText="1"/>
    </xf>
    <xf numFmtId="0" fontId="0" fillId="0" borderId="0" xfId="0" applyFont="1" applyAlignment="1">
      <alignment horizontal="left"/>
    </xf>
    <xf numFmtId="0" fontId="0" fillId="0" borderId="11" xfId="0" applyFont="1" applyBorder="1" applyAlignment="1">
      <alignment/>
    </xf>
    <xf numFmtId="0" fontId="0" fillId="0" borderId="0" xfId="0" applyFont="1" applyBorder="1" applyAlignment="1">
      <alignment/>
    </xf>
    <xf numFmtId="0" fontId="0" fillId="0" borderId="12" xfId="0" applyFont="1" applyBorder="1" applyAlignment="1">
      <alignment/>
    </xf>
    <xf numFmtId="0" fontId="1" fillId="33" borderId="13" xfId="0" applyFont="1" applyFill="1" applyBorder="1" applyAlignment="1">
      <alignment/>
    </xf>
    <xf numFmtId="0" fontId="1" fillId="33" borderId="14" xfId="0" applyFont="1" applyFill="1" applyBorder="1" applyAlignment="1">
      <alignment/>
    </xf>
    <xf numFmtId="0" fontId="0" fillId="33" borderId="14" xfId="0" applyFont="1" applyFill="1" applyBorder="1" applyAlignment="1">
      <alignment/>
    </xf>
    <xf numFmtId="0" fontId="56" fillId="33" borderId="14" xfId="0" applyFont="1" applyFill="1" applyBorder="1" applyAlignment="1">
      <alignment/>
    </xf>
    <xf numFmtId="0" fontId="0" fillId="33" borderId="15" xfId="0" applyFont="1" applyFill="1" applyBorder="1" applyAlignment="1">
      <alignment/>
    </xf>
    <xf numFmtId="0" fontId="0" fillId="33" borderId="10" xfId="0" applyFont="1" applyFill="1" applyBorder="1" applyAlignment="1">
      <alignment/>
    </xf>
    <xf numFmtId="0" fontId="0" fillId="33" borderId="0" xfId="0" applyFont="1" applyFill="1" applyAlignment="1">
      <alignment/>
    </xf>
    <xf numFmtId="0" fontId="56" fillId="2" borderId="16" xfId="0" applyFont="1" applyFill="1" applyBorder="1" applyAlignment="1">
      <alignment horizontal="center" vertical="center"/>
    </xf>
    <xf numFmtId="0" fontId="0" fillId="33" borderId="17" xfId="0" applyFont="1" applyFill="1" applyBorder="1" applyAlignment="1">
      <alignment horizontal="center" vertical="center"/>
    </xf>
    <xf numFmtId="0" fontId="0" fillId="2" borderId="17" xfId="0" applyFont="1" applyFill="1" applyBorder="1" applyAlignment="1">
      <alignment horizontal="center" vertical="center" wrapText="1"/>
    </xf>
    <xf numFmtId="0" fontId="0" fillId="2" borderId="17" xfId="0" applyFont="1" applyFill="1" applyBorder="1" applyAlignment="1">
      <alignment horizontal="center" vertical="center"/>
    </xf>
    <xf numFmtId="0" fontId="0" fillId="0" borderId="17" xfId="0" applyFont="1" applyFill="1" applyBorder="1" applyAlignment="1">
      <alignment horizontal="center" vertical="center"/>
    </xf>
    <xf numFmtId="0" fontId="59"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9" fillId="0" borderId="0" xfId="0" applyFont="1" applyFill="1" applyAlignment="1">
      <alignment/>
    </xf>
    <xf numFmtId="0" fontId="0" fillId="0" borderId="11" xfId="0" applyFont="1" applyBorder="1" applyAlignment="1">
      <alignment wrapText="1"/>
    </xf>
    <xf numFmtId="0" fontId="0" fillId="0" borderId="18" xfId="0" applyFont="1" applyBorder="1" applyAlignment="1">
      <alignment wrapText="1"/>
    </xf>
    <xf numFmtId="0" fontId="0" fillId="0" borderId="19" xfId="0" applyFont="1" applyBorder="1" applyAlignment="1">
      <alignment wrapText="1"/>
    </xf>
    <xf numFmtId="0" fontId="0" fillId="0" borderId="12" xfId="0" applyFont="1" applyBorder="1" applyAlignment="1">
      <alignment wrapText="1"/>
    </xf>
    <xf numFmtId="0" fontId="0" fillId="0" borderId="20" xfId="0" applyFont="1" applyBorder="1" applyAlignment="1">
      <alignment wrapText="1"/>
    </xf>
    <xf numFmtId="0" fontId="0" fillId="0" borderId="12" xfId="0" applyFont="1" applyBorder="1" applyAlignment="1">
      <alignment horizontal="center" wrapText="1"/>
    </xf>
    <xf numFmtId="0" fontId="60" fillId="0" borderId="0" xfId="0" applyFont="1" applyAlignment="1">
      <alignment wrapText="1"/>
    </xf>
    <xf numFmtId="0" fontId="56" fillId="0" borderId="0" xfId="0" applyFont="1" applyAlignment="1">
      <alignment horizontal="left"/>
    </xf>
    <xf numFmtId="0" fontId="56" fillId="0" borderId="0" xfId="0" applyFont="1" applyBorder="1" applyAlignment="1">
      <alignment/>
    </xf>
    <xf numFmtId="0" fontId="0" fillId="0" borderId="0" xfId="0" applyFont="1" applyBorder="1" applyAlignment="1">
      <alignment horizontal="center" wrapText="1"/>
    </xf>
    <xf numFmtId="0" fontId="0" fillId="0" borderId="12" xfId="0" applyNumberFormat="1" applyFont="1" applyBorder="1" applyAlignment="1">
      <alignment wrapText="1"/>
    </xf>
    <xf numFmtId="0" fontId="0" fillId="0" borderId="12" xfId="0" applyBorder="1" applyAlignment="1">
      <alignment wrapText="1"/>
    </xf>
    <xf numFmtId="0" fontId="0" fillId="0" borderId="0" xfId="0" applyNumberFormat="1" applyFont="1" applyAlignment="1">
      <alignment wrapText="1"/>
    </xf>
    <xf numFmtId="0" fontId="0" fillId="33" borderId="17" xfId="0" applyFont="1" applyFill="1" applyBorder="1" applyAlignment="1">
      <alignment horizontal="left" vertical="center" wrapText="1"/>
    </xf>
    <xf numFmtId="0" fontId="4" fillId="33" borderId="21" xfId="0" applyFont="1" applyFill="1" applyBorder="1" applyAlignment="1">
      <alignment horizontal="left" vertical="center" wrapText="1"/>
    </xf>
    <xf numFmtId="0" fontId="0" fillId="0" borderId="0" xfId="0" applyAlignment="1">
      <alignment/>
    </xf>
    <xf numFmtId="0" fontId="0" fillId="0" borderId="0" xfId="0" applyFont="1" applyAlignment="1">
      <alignment wrapText="1"/>
    </xf>
    <xf numFmtId="0" fontId="0" fillId="0" borderId="0" xfId="0" applyFont="1" applyAlignment="1">
      <alignment/>
    </xf>
    <xf numFmtId="0" fontId="0" fillId="0" borderId="0" xfId="0" applyFont="1" applyBorder="1" applyAlignment="1">
      <alignment wrapText="1"/>
    </xf>
    <xf numFmtId="0" fontId="0" fillId="0" borderId="0" xfId="0" applyFont="1" applyAlignment="1">
      <alignment horizontal="center" wrapText="1"/>
    </xf>
    <xf numFmtId="0" fontId="0" fillId="0" borderId="0" xfId="0" applyAlignment="1">
      <alignment/>
    </xf>
    <xf numFmtId="0" fontId="61" fillId="33" borderId="0" xfId="0" applyFont="1" applyFill="1" applyAlignment="1">
      <alignment horizontal="center"/>
    </xf>
    <xf numFmtId="0" fontId="0" fillId="34" borderId="0" xfId="0" applyFont="1" applyFill="1" applyBorder="1" applyAlignment="1">
      <alignment wrapText="1"/>
    </xf>
    <xf numFmtId="0" fontId="0" fillId="34" borderId="0" xfId="0" applyFont="1" applyFill="1" applyAlignment="1">
      <alignment/>
    </xf>
    <xf numFmtId="0" fontId="4" fillId="34" borderId="0" xfId="0" applyFont="1" applyFill="1" applyAlignment="1">
      <alignment wrapText="1"/>
    </xf>
    <xf numFmtId="0" fontId="0" fillId="0" borderId="0" xfId="0" applyFont="1" applyAlignment="1">
      <alignment horizontal="center" wrapText="1"/>
    </xf>
    <xf numFmtId="0" fontId="0" fillId="0" borderId="0" xfId="0" applyFont="1" applyAlignment="1">
      <alignment/>
    </xf>
    <xf numFmtId="0" fontId="0" fillId="0" borderId="0" xfId="0" applyFont="1" applyAlignment="1">
      <alignment wrapText="1"/>
    </xf>
    <xf numFmtId="0" fontId="0" fillId="0" borderId="12" xfId="0" applyFont="1" applyBorder="1" applyAlignment="1">
      <alignment wrapText="1"/>
    </xf>
    <xf numFmtId="0" fontId="0" fillId="0" borderId="0" xfId="0" applyFont="1" applyBorder="1" applyAlignment="1">
      <alignment wrapText="1"/>
    </xf>
    <xf numFmtId="0" fontId="53" fillId="0" borderId="0" xfId="57">
      <alignment/>
      <protection/>
    </xf>
    <xf numFmtId="0" fontId="53" fillId="0" borderId="0" xfId="57" applyAlignment="1">
      <alignment horizontal="center"/>
      <protection/>
    </xf>
    <xf numFmtId="0" fontId="53" fillId="0" borderId="17" xfId="57" applyBorder="1" applyAlignment="1">
      <alignment horizontal="center"/>
      <protection/>
    </xf>
    <xf numFmtId="0" fontId="53" fillId="0" borderId="17" xfId="57" applyBorder="1">
      <alignment/>
      <protection/>
    </xf>
    <xf numFmtId="0" fontId="28" fillId="0" borderId="17" xfId="57" applyFont="1" applyBorder="1" applyAlignment="1">
      <alignment horizontal="left"/>
      <protection/>
    </xf>
    <xf numFmtId="0" fontId="62" fillId="0" borderId="0" xfId="57" applyFont="1">
      <alignment/>
      <protection/>
    </xf>
    <xf numFmtId="0" fontId="63" fillId="0" borderId="0" xfId="57" applyFont="1" applyFill="1" applyBorder="1" applyAlignment="1">
      <alignment horizontal="left"/>
      <protection/>
    </xf>
    <xf numFmtId="0" fontId="64" fillId="0" borderId="0" xfId="57" applyFont="1">
      <alignment/>
      <protection/>
    </xf>
    <xf numFmtId="0" fontId="0" fillId="0" borderId="0" xfId="0" applyFont="1" applyFill="1" applyAlignment="1">
      <alignment wrapText="1"/>
    </xf>
    <xf numFmtId="0" fontId="0" fillId="0" borderId="0" xfId="0" applyFont="1" applyFill="1" applyAlignment="1">
      <alignment/>
    </xf>
    <xf numFmtId="0" fontId="0" fillId="0" borderId="22" xfId="0" applyFont="1" applyFill="1" applyBorder="1" applyAlignment="1">
      <alignment wrapText="1"/>
    </xf>
    <xf numFmtId="0" fontId="0" fillId="0" borderId="0" xfId="0" applyFill="1" applyAlignment="1">
      <alignment wrapText="1"/>
    </xf>
    <xf numFmtId="0" fontId="0" fillId="0" borderId="0" xfId="0" applyFont="1" applyFill="1" applyBorder="1" applyAlignment="1">
      <alignment wrapText="1"/>
    </xf>
    <xf numFmtId="0" fontId="0" fillId="0" borderId="0" xfId="0" applyFont="1" applyAlignment="1">
      <alignment/>
    </xf>
    <xf numFmtId="0" fontId="0" fillId="0" borderId="0" xfId="0" applyFont="1" applyAlignment="1">
      <alignment vertical="top" wrapText="1"/>
    </xf>
    <xf numFmtId="0" fontId="65" fillId="35" borderId="0" xfId="0" applyFont="1" applyFill="1" applyAlignment="1">
      <alignment wrapText="1"/>
    </xf>
    <xf numFmtId="3" fontId="53" fillId="0" borderId="17" xfId="57" applyNumberFormat="1" applyBorder="1" applyAlignment="1">
      <alignment horizontal="center"/>
      <protection/>
    </xf>
    <xf numFmtId="0" fontId="53" fillId="0" borderId="0" xfId="57" applyBorder="1" applyAlignment="1">
      <alignment horizontal="center"/>
      <protection/>
    </xf>
    <xf numFmtId="0" fontId="53" fillId="6" borderId="0" xfId="57" applyFill="1">
      <alignment/>
      <protection/>
    </xf>
    <xf numFmtId="0" fontId="66" fillId="0" borderId="0" xfId="57" applyFont="1">
      <alignment/>
      <protection/>
    </xf>
    <xf numFmtId="0" fontId="0" fillId="0" borderId="0" xfId="0" applyAlignment="1">
      <alignment/>
    </xf>
    <xf numFmtId="0" fontId="39" fillId="36" borderId="0" xfId="0" applyFont="1" applyFill="1" applyAlignment="1">
      <alignment horizontal="center"/>
    </xf>
    <xf numFmtId="0" fontId="0" fillId="0" borderId="0" xfId="0" applyFont="1" applyAlignment="1">
      <alignment/>
    </xf>
    <xf numFmtId="0" fontId="56" fillId="0" borderId="12" xfId="0" applyFont="1" applyBorder="1" applyAlignment="1">
      <alignment horizontal="left" wrapText="1"/>
    </xf>
    <xf numFmtId="0" fontId="0" fillId="0" borderId="0" xfId="0" applyAlignment="1">
      <alignment/>
    </xf>
    <xf numFmtId="0" fontId="0" fillId="0" borderId="0" xfId="0" applyFont="1" applyAlignment="1">
      <alignment/>
    </xf>
    <xf numFmtId="0" fontId="0" fillId="0" borderId="0" xfId="0" applyFont="1" applyAlignment="1">
      <alignment wrapText="1"/>
    </xf>
    <xf numFmtId="0" fontId="56" fillId="0" borderId="0" xfId="0" applyFont="1" applyBorder="1" applyAlignment="1">
      <alignment horizontal="center" wrapText="1"/>
    </xf>
    <xf numFmtId="0" fontId="56" fillId="0" borderId="0" xfId="0" applyNumberFormat="1" applyFont="1" applyBorder="1" applyAlignment="1">
      <alignment wrapText="1"/>
    </xf>
    <xf numFmtId="0" fontId="0" fillId="0" borderId="0" xfId="0" applyAlignment="1">
      <alignment wrapText="1"/>
    </xf>
    <xf numFmtId="0" fontId="0" fillId="0" borderId="0" xfId="0" applyFont="1" applyAlignment="1">
      <alignment wrapText="1"/>
    </xf>
    <xf numFmtId="0" fontId="67" fillId="0" borderId="0" xfId="0" applyFont="1" applyFill="1" applyAlignment="1">
      <alignment horizontal="center" vertical="top"/>
    </xf>
    <xf numFmtId="0" fontId="0" fillId="0" borderId="0" xfId="0" applyAlignment="1">
      <alignment/>
    </xf>
    <xf numFmtId="0" fontId="68" fillId="33" borderId="0" xfId="0" applyFont="1" applyFill="1" applyAlignment="1">
      <alignment horizontal="center"/>
    </xf>
    <xf numFmtId="0" fontId="61" fillId="33" borderId="0" xfId="0" applyFont="1" applyFill="1" applyAlignment="1">
      <alignment horizontal="center"/>
    </xf>
    <xf numFmtId="0" fontId="69" fillId="33" borderId="0" xfId="0" applyFont="1" applyFill="1" applyAlignment="1">
      <alignment horizontal="center"/>
    </xf>
    <xf numFmtId="0" fontId="53" fillId="14" borderId="0" xfId="57" applyFill="1" applyAlignment="1">
      <alignment horizontal="center" wrapText="1"/>
      <protection/>
    </xf>
    <xf numFmtId="0" fontId="53" fillId="16" borderId="0" xfId="57" applyFill="1" applyAlignment="1">
      <alignment horizontal="center" wrapText="1"/>
      <protection/>
    </xf>
    <xf numFmtId="0" fontId="0" fillId="0" borderId="0" xfId="0" applyAlignment="1">
      <alignment/>
    </xf>
    <xf numFmtId="0" fontId="39" fillId="36" borderId="0" xfId="0" applyFont="1" applyFill="1" applyAlignment="1">
      <alignment horizontal="center"/>
    </xf>
    <xf numFmtId="0" fontId="0" fillId="0" borderId="0" xfId="0" applyFont="1" applyAlignment="1">
      <alignment/>
    </xf>
    <xf numFmtId="0" fontId="56" fillId="0" borderId="12" xfId="0" applyFont="1" applyBorder="1" applyAlignment="1">
      <alignment horizontal="left" wrapText="1"/>
    </xf>
    <xf numFmtId="0" fontId="0" fillId="33" borderId="23" xfId="0" applyFont="1" applyFill="1" applyBorder="1" applyAlignment="1">
      <alignment horizontal="left" vertical="center"/>
    </xf>
    <xf numFmtId="0" fontId="0" fillId="33" borderId="24" xfId="0" applyFont="1" applyFill="1" applyBorder="1" applyAlignment="1">
      <alignment horizontal="left" vertical="center"/>
    </xf>
    <xf numFmtId="0" fontId="0" fillId="33" borderId="25" xfId="0" applyFont="1" applyFill="1" applyBorder="1" applyAlignment="1">
      <alignment horizontal="left" vertical="center"/>
    </xf>
    <xf numFmtId="0" fontId="70" fillId="33" borderId="0" xfId="0" applyFont="1" applyFill="1" applyAlignment="1">
      <alignment horizontal="center"/>
    </xf>
    <xf numFmtId="0" fontId="71" fillId="33" borderId="0" xfId="0" applyFont="1" applyFill="1" applyAlignment="1">
      <alignment horizontal="center" vertical="top"/>
    </xf>
    <xf numFmtId="0" fontId="56" fillId="2"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171575"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5</xdr:col>
      <xdr:colOff>361950</xdr:colOff>
      <xdr:row>2</xdr:row>
      <xdr:rowOff>209550</xdr:rowOff>
    </xdr:to>
    <xdr:pic>
      <xdr:nvPicPr>
        <xdr:cNvPr id="1" name="Picture 8"/>
        <xdr:cNvPicPr preferRelativeResize="1">
          <a:picLocks noChangeAspect="1"/>
        </xdr:cNvPicPr>
      </xdr:nvPicPr>
      <xdr:blipFill>
        <a:blip r:embed="rId1"/>
        <a:stretch>
          <a:fillRect/>
        </a:stretch>
      </xdr:blipFill>
      <xdr:spPr>
        <a:xfrm>
          <a:off x="0" y="9525"/>
          <a:ext cx="1885950" cy="8953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304925" cy="400050"/>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2" name="Picture 8"/>
        <xdr:cNvPicPr preferRelativeResize="1">
          <a:picLocks noChangeAspect="1"/>
        </xdr:cNvPicPr>
      </xdr:nvPicPr>
      <xdr:blipFill>
        <a:blip r:embed="rId1"/>
        <a:stretch>
          <a:fillRect/>
        </a:stretch>
      </xdr:blipFill>
      <xdr:spPr>
        <a:xfrm>
          <a:off x="0" y="0"/>
          <a:ext cx="1304925"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38100</xdr:rowOff>
    </xdr:from>
    <xdr:to>
      <xdr:col>1</xdr:col>
      <xdr:colOff>238125</xdr:colOff>
      <xdr:row>0</xdr:row>
      <xdr:rowOff>419100</xdr:rowOff>
    </xdr:to>
    <xdr:pic>
      <xdr:nvPicPr>
        <xdr:cNvPr id="1" name="Picture 1" descr="logo-addison"/>
        <xdr:cNvPicPr preferRelativeResize="1">
          <a:picLocks noChangeAspect="1"/>
        </xdr:cNvPicPr>
      </xdr:nvPicPr>
      <xdr:blipFill>
        <a:blip r:embed="rId1"/>
        <a:stretch>
          <a:fillRect/>
        </a:stretch>
      </xdr:blipFill>
      <xdr:spPr>
        <a:xfrm>
          <a:off x="95250" y="38100"/>
          <a:ext cx="962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0</xdr:row>
      <xdr:rowOff>200025</xdr:rowOff>
    </xdr:from>
    <xdr:to>
      <xdr:col>1</xdr:col>
      <xdr:colOff>1209675</xdr:colOff>
      <xdr:row>2</xdr:row>
      <xdr:rowOff>104775</xdr:rowOff>
    </xdr:to>
    <xdr:pic>
      <xdr:nvPicPr>
        <xdr:cNvPr id="1" name="Picture 1" descr="logo-addison"/>
        <xdr:cNvPicPr preferRelativeResize="1">
          <a:picLocks noChangeAspect="1"/>
        </xdr:cNvPicPr>
      </xdr:nvPicPr>
      <xdr:blipFill>
        <a:blip r:embed="rId1"/>
        <a:stretch>
          <a:fillRect/>
        </a:stretch>
      </xdr:blipFill>
      <xdr:spPr>
        <a:xfrm>
          <a:off x="476250" y="200025"/>
          <a:ext cx="962025" cy="39052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2" name="Picture 8"/>
        <xdr:cNvPicPr preferRelativeResize="1">
          <a:picLocks noChangeAspect="1"/>
        </xdr:cNvPicPr>
      </xdr:nvPicPr>
      <xdr:blipFill>
        <a:blip r:embed="rId2"/>
        <a:stretch>
          <a:fillRect/>
        </a:stretch>
      </xdr:blipFill>
      <xdr:spPr>
        <a:xfrm>
          <a:off x="0" y="0"/>
          <a:ext cx="1095375" cy="314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476375" cy="3143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609600</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219200" cy="314325"/>
        </a:xfrm>
        <a:prstGeom prst="rect">
          <a:avLst/>
        </a:prstGeom>
        <a:noFill/>
        <a:ln w="9525" cmpd="sng">
          <a:noFill/>
        </a:ln>
      </xdr:spPr>
    </xdr:pic>
    <xdr:clientData/>
  </xdr:twoCellAnchor>
  <xdr:twoCellAnchor>
    <xdr:from>
      <xdr:col>0</xdr:col>
      <xdr:colOff>0</xdr:colOff>
      <xdr:row>0</xdr:row>
      <xdr:rowOff>0</xdr:rowOff>
    </xdr:from>
    <xdr:to>
      <xdr:col>1</xdr:col>
      <xdr:colOff>609600</xdr:colOff>
      <xdr:row>1</xdr:row>
      <xdr:rowOff>57150</xdr:rowOff>
    </xdr:to>
    <xdr:pic>
      <xdr:nvPicPr>
        <xdr:cNvPr id="2" name="Picture 8"/>
        <xdr:cNvPicPr preferRelativeResize="1">
          <a:picLocks noChangeAspect="1"/>
        </xdr:cNvPicPr>
      </xdr:nvPicPr>
      <xdr:blipFill>
        <a:blip r:embed="rId1"/>
        <a:stretch>
          <a:fillRect/>
        </a:stretch>
      </xdr:blipFill>
      <xdr:spPr>
        <a:xfrm>
          <a:off x="0" y="0"/>
          <a:ext cx="1219200" cy="314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18" name="Table195689104119" displayName="Table195689104119" ref="B7:R28" comment="" totalsRowShown="0">
  <autoFilter ref="B7:R28"/>
  <tableColumns count="17">
    <tableColumn id="9" name="#"/>
    <tableColumn id="1" name="Design Components1"/>
    <tableColumn id="10" name="Timeframe"/>
    <tableColumn id="2" name="Priority"/>
    <tableColumn id="8" name="Status Quo"/>
    <tableColumn id="12" name="A"/>
    <tableColumn id="13" name="B"/>
    <tableColumn id="11" name="E2"/>
    <tableColumn id="14" name="C"/>
    <tableColumn id="15" name="Column1"/>
    <tableColumn id="16" name="Column2"/>
    <tableColumn id="17" name="Column3"/>
    <tableColumn id="3" name="D"/>
    <tableColumn id="4" name="E"/>
    <tableColumn id="5" name="F"/>
    <tableColumn id="6" name="G"/>
    <tableColumn id="7" name="H"/>
  </tableColumns>
  <tableStyleInfo name="TableStyleMedium9" showFirstColumn="0" showLastColumn="0" showRowStripes="1" showColumnStripes="0"/>
</table>
</file>

<file path=xl/tables/table2.xml><?xml version="1.0" encoding="utf-8"?>
<table xmlns="http://schemas.openxmlformats.org/spreadsheetml/2006/main" id="104" name="Table19495790105" displayName="Table19495790105" ref="A7:J26" comment="" totalsRowShown="0">
  <autoFilter ref="A7:J26"/>
  <tableColumns count="10">
    <tableColumn id="9" name="#"/>
    <tableColumn id="1" name="Design Components1"/>
    <tableColumn id="10" name="Timeframe"/>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3.xml><?xml version="1.0" encoding="utf-8"?>
<table xmlns="http://schemas.openxmlformats.org/spreadsheetml/2006/main" id="105" name="Table191291106" displayName="Table191291106" ref="A9:I27" comment="" totalsRowShown="0">
  <autoFilter ref="A9:I2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I30"/>
  <sheetViews>
    <sheetView tabSelected="1" zoomScale="130" zoomScaleNormal="130" zoomScalePageLayoutView="0" workbookViewId="0" topLeftCell="A1">
      <selection activeCell="A1" sqref="A1:I1"/>
    </sheetView>
  </sheetViews>
  <sheetFormatPr defaultColWidth="9.140625" defaultRowHeight="12.75"/>
  <cols>
    <col min="1" max="1" width="4.57421875" style="44" customWidth="1"/>
    <col min="2" max="2" width="77.28125" style="5" customWidth="1"/>
    <col min="3" max="16384" width="9.140625" style="44" customWidth="1"/>
  </cols>
  <sheetData>
    <row r="1" spans="1:9" ht="20.25">
      <c r="A1" s="90" t="s">
        <v>65</v>
      </c>
      <c r="B1" s="91"/>
      <c r="C1" s="91"/>
      <c r="D1" s="91"/>
      <c r="E1" s="91"/>
      <c r="F1" s="91"/>
      <c r="G1" s="91"/>
      <c r="H1" s="91"/>
      <c r="I1" s="91"/>
    </row>
    <row r="2" spans="1:9" ht="18">
      <c r="A2" s="92" t="s">
        <v>66</v>
      </c>
      <c r="B2" s="91"/>
      <c r="C2" s="91"/>
      <c r="D2" s="91"/>
      <c r="E2" s="91"/>
      <c r="F2" s="91"/>
      <c r="G2" s="91"/>
      <c r="H2" s="91"/>
      <c r="I2" s="91"/>
    </row>
    <row r="3" spans="1:9" ht="18">
      <c r="A3" s="93" t="s">
        <v>28</v>
      </c>
      <c r="B3" s="93"/>
      <c r="C3" s="93"/>
      <c r="D3" s="93"/>
      <c r="E3" s="93"/>
      <c r="F3" s="93"/>
      <c r="G3" s="93"/>
      <c r="H3" s="93"/>
      <c r="I3" s="93"/>
    </row>
    <row r="4" ht="12.75">
      <c r="B4" s="9" t="s">
        <v>34</v>
      </c>
    </row>
    <row r="6" ht="12.75">
      <c r="B6" s="35" t="s">
        <v>77</v>
      </c>
    </row>
    <row r="7" spans="1:2" ht="12.75">
      <c r="A7" s="44">
        <v>1</v>
      </c>
      <c r="B7" s="5" t="s">
        <v>49</v>
      </c>
    </row>
    <row r="8" spans="1:2" ht="12.75">
      <c r="A8" s="44">
        <v>2</v>
      </c>
      <c r="B8" s="5" t="s">
        <v>51</v>
      </c>
    </row>
    <row r="9" spans="1:2" ht="12.75">
      <c r="A9" s="44">
        <v>3</v>
      </c>
      <c r="B9" s="5" t="s">
        <v>52</v>
      </c>
    </row>
    <row r="10" spans="1:2" ht="12.75">
      <c r="A10" s="44">
        <v>4</v>
      </c>
      <c r="B10" s="5" t="s">
        <v>108</v>
      </c>
    </row>
    <row r="11" spans="1:2" ht="25.5">
      <c r="A11" s="44">
        <v>5</v>
      </c>
      <c r="B11" s="5" t="s">
        <v>109</v>
      </c>
    </row>
    <row r="12" spans="1:2" ht="12.75">
      <c r="A12" s="44">
        <v>6</v>
      </c>
      <c r="B12" s="5" t="s">
        <v>110</v>
      </c>
    </row>
    <row r="13" spans="1:2" ht="12.75">
      <c r="A13" s="44">
        <v>7</v>
      </c>
      <c r="B13" s="5" t="s">
        <v>111</v>
      </c>
    </row>
    <row r="14" spans="1:2" ht="12.75">
      <c r="A14" s="44">
        <v>8</v>
      </c>
      <c r="B14" s="5" t="s">
        <v>142</v>
      </c>
    </row>
    <row r="15" ht="12.75">
      <c r="A15" s="44">
        <v>9</v>
      </c>
    </row>
    <row r="16" ht="12.75">
      <c r="A16" s="44">
        <v>10</v>
      </c>
    </row>
    <row r="19" ht="12.75">
      <c r="B19" s="35" t="s">
        <v>79</v>
      </c>
    </row>
    <row r="20" spans="1:2" ht="12.75">
      <c r="A20" s="44">
        <v>1</v>
      </c>
      <c r="B20" s="5" t="s">
        <v>45</v>
      </c>
    </row>
    <row r="21" spans="1:2" ht="12.75">
      <c r="A21" s="44">
        <v>2</v>
      </c>
      <c r="B21" s="5" t="s">
        <v>46</v>
      </c>
    </row>
    <row r="22" spans="1:2" ht="12.75">
      <c r="A22" s="44">
        <v>3</v>
      </c>
      <c r="B22" s="5" t="s">
        <v>47</v>
      </c>
    </row>
    <row r="23" spans="1:2" ht="12.75">
      <c r="A23" s="44">
        <v>4</v>
      </c>
      <c r="B23" s="5" t="s">
        <v>48</v>
      </c>
    </row>
    <row r="24" spans="1:2" ht="12.75">
      <c r="A24" s="44">
        <v>5</v>
      </c>
      <c r="B24" s="5" t="s">
        <v>50</v>
      </c>
    </row>
    <row r="25" spans="1:2" ht="12.75">
      <c r="A25" s="44">
        <v>6</v>
      </c>
      <c r="B25" s="5" t="s">
        <v>51</v>
      </c>
    </row>
    <row r="26" spans="1:2" ht="12.75">
      <c r="A26" s="44">
        <v>7</v>
      </c>
      <c r="B26" s="5" t="s">
        <v>112</v>
      </c>
    </row>
    <row r="27" spans="1:2" ht="12.75">
      <c r="A27" s="44">
        <v>8</v>
      </c>
      <c r="B27" s="5" t="s">
        <v>113</v>
      </c>
    </row>
    <row r="28" spans="1:2" ht="12.75">
      <c r="A28" s="44">
        <v>9</v>
      </c>
      <c r="B28" s="5" t="s">
        <v>114</v>
      </c>
    </row>
    <row r="29" spans="1:2" ht="12.75">
      <c r="A29" s="44">
        <v>10</v>
      </c>
      <c r="B29" s="5" t="s">
        <v>141</v>
      </c>
    </row>
    <row r="30" ht="12.75">
      <c r="A30" s="44">
        <v>11</v>
      </c>
    </row>
  </sheetData>
  <sheetProtection/>
  <mergeCells count="3">
    <mergeCell ref="A1:I1"/>
    <mergeCell ref="A2:I2"/>
    <mergeCell ref="A3:I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BK46"/>
  <sheetViews>
    <sheetView zoomScale="120" zoomScaleNormal="120" workbookViewId="0" topLeftCell="B1">
      <selection activeCell="A1" sqref="A1:R1"/>
    </sheetView>
  </sheetViews>
  <sheetFormatPr defaultColWidth="9.140625" defaultRowHeight="12.75"/>
  <cols>
    <col min="1" max="1" width="0" style="79" hidden="1" customWidth="1"/>
    <col min="2" max="2" width="6.57421875" style="7" bestFit="1" customWidth="1"/>
    <col min="3" max="3" width="16.28125" style="79" bestFit="1" customWidth="1"/>
    <col min="4" max="4" width="7.8515625" style="79" hidden="1" customWidth="1"/>
    <col min="5" max="5" width="4.140625" style="79" hidden="1" customWidth="1"/>
    <col min="6" max="6" width="16.140625" style="5" bestFit="1" customWidth="1"/>
    <col min="7" max="8" width="21.8515625" style="79" customWidth="1"/>
    <col min="9" max="9" width="50.140625" style="79" hidden="1" customWidth="1"/>
    <col min="10" max="13" width="21.8515625" style="79" customWidth="1"/>
    <col min="14" max="14" width="29.57421875" style="5" hidden="1" customWidth="1"/>
    <col min="15" max="15" width="16.57421875" style="5" hidden="1" customWidth="1"/>
    <col min="16" max="16" width="22.7109375" style="5" hidden="1" customWidth="1"/>
    <col min="17" max="17" width="33.421875" style="5" hidden="1" customWidth="1"/>
    <col min="18" max="18" width="21.8515625" style="79" hidden="1" customWidth="1"/>
    <col min="19" max="24" width="9.140625" style="79" customWidth="1"/>
    <col min="25" max="25" width="13.140625" style="79" bestFit="1" customWidth="1"/>
    <col min="26" max="16384" width="9.140625" style="79" customWidth="1"/>
  </cols>
  <sheetData>
    <row r="1" spans="1:18" ht="28.5" customHeight="1">
      <c r="A1" s="90" t="s">
        <v>65</v>
      </c>
      <c r="B1" s="90"/>
      <c r="C1" s="90"/>
      <c r="D1" s="90"/>
      <c r="E1" s="90"/>
      <c r="F1" s="90"/>
      <c r="G1" s="90"/>
      <c r="H1" s="90"/>
      <c r="I1" s="90"/>
      <c r="J1" s="90"/>
      <c r="K1" s="90"/>
      <c r="L1" s="90"/>
      <c r="M1" s="90"/>
      <c r="N1" s="90"/>
      <c r="O1" s="90"/>
      <c r="P1" s="90"/>
      <c r="Q1" s="90"/>
      <c r="R1" s="90"/>
    </row>
    <row r="2" spans="1:18" ht="26.25" customHeight="1">
      <c r="A2" s="92" t="s">
        <v>66</v>
      </c>
      <c r="B2" s="92"/>
      <c r="C2" s="92"/>
      <c r="D2" s="92"/>
      <c r="E2" s="92"/>
      <c r="F2" s="92"/>
      <c r="G2" s="92"/>
      <c r="H2" s="92"/>
      <c r="I2" s="92"/>
      <c r="J2" s="92"/>
      <c r="K2" s="92"/>
      <c r="L2" s="92"/>
      <c r="M2" s="92"/>
      <c r="N2" s="92"/>
      <c r="O2" s="92"/>
      <c r="P2" s="92"/>
      <c r="Q2" s="92"/>
      <c r="R2" s="92"/>
    </row>
    <row r="3" spans="1:63" s="1" customFormat="1" ht="24" customHeight="1">
      <c r="A3" s="93" t="s">
        <v>106</v>
      </c>
      <c r="B3" s="93"/>
      <c r="C3" s="93"/>
      <c r="D3" s="93"/>
      <c r="E3" s="93"/>
      <c r="F3" s="93"/>
      <c r="G3" s="93"/>
      <c r="H3" s="93"/>
      <c r="I3" s="93"/>
      <c r="J3" s="93"/>
      <c r="K3" s="93"/>
      <c r="L3" s="93"/>
      <c r="M3" s="93"/>
      <c r="N3" s="93"/>
      <c r="O3" s="93"/>
      <c r="P3" s="93"/>
      <c r="Q3" s="93"/>
      <c r="R3" s="93"/>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row>
    <row r="4" spans="1:63" s="1" customFormat="1" ht="23.25" customHeight="1">
      <c r="A4" s="94" t="s">
        <v>30</v>
      </c>
      <c r="B4" s="94"/>
      <c r="C4" s="94"/>
      <c r="D4" s="94"/>
      <c r="E4" s="94"/>
      <c r="F4" s="94"/>
      <c r="G4" s="94"/>
      <c r="H4" s="94"/>
      <c r="I4" s="94"/>
      <c r="J4" s="94"/>
      <c r="K4" s="94"/>
      <c r="L4" s="94"/>
      <c r="M4" s="94"/>
      <c r="N4" s="94"/>
      <c r="O4" s="94"/>
      <c r="P4" s="94"/>
      <c r="Q4" s="94"/>
      <c r="R4" s="94"/>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row>
    <row r="5" spans="2:17" ht="12.75">
      <c r="B5" s="6"/>
      <c r="C5" s="72"/>
      <c r="D5" s="72"/>
      <c r="E5" s="72"/>
      <c r="F5" s="56"/>
      <c r="N5" s="56"/>
      <c r="O5" s="56"/>
      <c r="P5" s="56"/>
      <c r="Q5" s="56"/>
    </row>
    <row r="6" spans="2:17" ht="14.25">
      <c r="B6" s="6"/>
      <c r="C6" s="72"/>
      <c r="D6" s="72"/>
      <c r="E6" s="80" t="s">
        <v>26</v>
      </c>
      <c r="F6" s="81"/>
      <c r="N6" s="81"/>
      <c r="O6" s="81"/>
      <c r="P6" s="81"/>
      <c r="Q6" s="81"/>
    </row>
    <row r="7" spans="2:29" ht="26.25" customHeight="1">
      <c r="B7" s="54" t="s">
        <v>14</v>
      </c>
      <c r="C7" s="5" t="s">
        <v>29</v>
      </c>
      <c r="D7" s="5" t="s">
        <v>62</v>
      </c>
      <c r="E7" s="5" t="s">
        <v>40</v>
      </c>
      <c r="F7" s="72" t="s">
        <v>11</v>
      </c>
      <c r="G7" s="56" t="s">
        <v>0</v>
      </c>
      <c r="H7" s="56" t="s">
        <v>1</v>
      </c>
      <c r="I7" s="56" t="s">
        <v>183</v>
      </c>
      <c r="J7" s="56" t="s">
        <v>2</v>
      </c>
      <c r="K7" s="56" t="s">
        <v>245</v>
      </c>
      <c r="L7" s="56" t="s">
        <v>246</v>
      </c>
      <c r="M7" s="56" t="s">
        <v>247</v>
      </c>
      <c r="N7" s="56" t="s">
        <v>3</v>
      </c>
      <c r="O7" s="56" t="s">
        <v>4</v>
      </c>
      <c r="P7" s="56" t="s">
        <v>224</v>
      </c>
      <c r="Q7" s="56" t="s">
        <v>225</v>
      </c>
      <c r="R7" s="72" t="s">
        <v>226</v>
      </c>
      <c r="S7" s="27"/>
      <c r="T7" s="27"/>
      <c r="U7" s="27"/>
      <c r="V7" s="27"/>
      <c r="W7" s="27"/>
      <c r="X7" s="27"/>
      <c r="Y7" s="27"/>
      <c r="Z7" s="27"/>
      <c r="AA7" s="27"/>
      <c r="AB7" s="27"/>
      <c r="AC7" s="27"/>
    </row>
    <row r="8" spans="2:29" ht="12.75">
      <c r="B8" s="36" t="s">
        <v>102</v>
      </c>
      <c r="C8" s="56"/>
      <c r="D8" s="56"/>
      <c r="E8" s="56"/>
      <c r="F8" s="72"/>
      <c r="G8" s="56"/>
      <c r="H8" s="56"/>
      <c r="I8" s="56"/>
      <c r="J8" s="56"/>
      <c r="K8" s="56"/>
      <c r="L8" s="56"/>
      <c r="M8" s="56"/>
      <c r="N8" s="56"/>
      <c r="O8" s="56"/>
      <c r="P8" s="56"/>
      <c r="Q8" s="56"/>
      <c r="R8" s="56"/>
      <c r="S8" s="27"/>
      <c r="T8" s="27"/>
      <c r="U8" s="27"/>
      <c r="V8" s="27"/>
      <c r="W8" s="27"/>
      <c r="X8" s="27"/>
      <c r="Y8" s="27"/>
      <c r="Z8" s="27"/>
      <c r="AA8" s="27"/>
      <c r="AB8" s="27"/>
      <c r="AC8" s="27"/>
    </row>
    <row r="9" spans="2:29" ht="76.5">
      <c r="B9" s="54">
        <v>1</v>
      </c>
      <c r="C9" s="56" t="s">
        <v>97</v>
      </c>
      <c r="D9" s="56"/>
      <c r="E9" s="56"/>
      <c r="F9" s="72" t="s">
        <v>101</v>
      </c>
      <c r="G9" s="56" t="s">
        <v>98</v>
      </c>
      <c r="H9" s="56"/>
      <c r="I9" s="56"/>
      <c r="J9" s="67" t="s">
        <v>184</v>
      </c>
      <c r="K9" s="67"/>
      <c r="L9" s="67"/>
      <c r="M9" s="67"/>
      <c r="N9" s="56"/>
      <c r="O9" s="56"/>
      <c r="P9" s="56"/>
      <c r="Q9" s="56"/>
      <c r="R9" s="56"/>
      <c r="S9" s="27"/>
      <c r="T9" s="27"/>
      <c r="U9" s="27"/>
      <c r="V9" s="27"/>
      <c r="W9" s="27"/>
      <c r="X9" s="27"/>
      <c r="Y9" s="27"/>
      <c r="Z9" s="27"/>
      <c r="AA9" s="27"/>
      <c r="AB9" s="27"/>
      <c r="AC9" s="27"/>
    </row>
    <row r="10" spans="2:29" ht="102">
      <c r="B10" s="54" t="s">
        <v>70</v>
      </c>
      <c r="C10" s="58" t="s">
        <v>82</v>
      </c>
      <c r="D10" s="5" t="s">
        <v>63</v>
      </c>
      <c r="E10" s="72"/>
      <c r="F10" s="56" t="s">
        <v>68</v>
      </c>
      <c r="G10" s="56" t="s">
        <v>158</v>
      </c>
      <c r="H10" s="56"/>
      <c r="I10" s="56"/>
      <c r="J10" s="67" t="s">
        <v>185</v>
      </c>
      <c r="K10" s="67"/>
      <c r="L10" s="67"/>
      <c r="M10" s="67"/>
      <c r="N10" s="56"/>
      <c r="O10" s="56"/>
      <c r="P10" s="56"/>
      <c r="Q10" s="56"/>
      <c r="R10" s="56"/>
      <c r="S10" s="27"/>
      <c r="T10" s="27"/>
      <c r="U10" s="27"/>
      <c r="V10" s="28" t="s">
        <v>41</v>
      </c>
      <c r="W10" s="27"/>
      <c r="X10" s="27"/>
      <c r="Y10" s="27"/>
      <c r="Z10" s="27"/>
      <c r="AA10" s="27"/>
      <c r="AB10" s="27"/>
      <c r="AC10" s="27"/>
    </row>
    <row r="11" spans="2:29" ht="76.5">
      <c r="B11" s="54" t="s">
        <v>71</v>
      </c>
      <c r="C11" s="56" t="s">
        <v>96</v>
      </c>
      <c r="D11" s="5" t="s">
        <v>63</v>
      </c>
      <c r="E11" s="72"/>
      <c r="F11" s="5" t="s">
        <v>67</v>
      </c>
      <c r="G11" s="56" t="s">
        <v>157</v>
      </c>
      <c r="H11" s="56" t="s">
        <v>156</v>
      </c>
      <c r="I11" s="56" t="s">
        <v>155</v>
      </c>
      <c r="J11" s="67" t="s">
        <v>186</v>
      </c>
      <c r="K11" s="67"/>
      <c r="L11" s="67"/>
      <c r="M11" s="67"/>
      <c r="N11" s="56"/>
      <c r="O11" s="56"/>
      <c r="P11" s="56"/>
      <c r="Q11" s="56"/>
      <c r="R11" s="56"/>
      <c r="S11" s="27"/>
      <c r="T11" s="27"/>
      <c r="U11" s="27"/>
      <c r="V11" s="28" t="s">
        <v>16</v>
      </c>
      <c r="W11" s="27"/>
      <c r="X11" s="27"/>
      <c r="Y11" s="27"/>
      <c r="Z11" s="27"/>
      <c r="AA11" s="27"/>
      <c r="AB11" s="27"/>
      <c r="AC11" s="27"/>
    </row>
    <row r="12" spans="2:29" ht="51">
      <c r="B12" s="38" t="s">
        <v>72</v>
      </c>
      <c r="C12" s="58" t="s">
        <v>154</v>
      </c>
      <c r="F12" s="5" t="s">
        <v>153</v>
      </c>
      <c r="G12" s="56" t="s">
        <v>152</v>
      </c>
      <c r="H12" s="56"/>
      <c r="I12" s="56"/>
      <c r="J12" s="67" t="s">
        <v>187</v>
      </c>
      <c r="K12" s="67"/>
      <c r="L12" s="67"/>
      <c r="M12" s="67"/>
      <c r="N12" s="56"/>
      <c r="O12" s="56"/>
      <c r="P12" s="56"/>
      <c r="Q12" s="56"/>
      <c r="R12" s="56"/>
      <c r="S12" s="27"/>
      <c r="T12" s="27"/>
      <c r="U12" s="27"/>
      <c r="V12" s="28" t="s">
        <v>15</v>
      </c>
      <c r="W12" s="27"/>
      <c r="X12" s="27"/>
      <c r="Y12" s="27"/>
      <c r="Z12" s="27"/>
      <c r="AA12" s="27"/>
      <c r="AB12" s="27"/>
      <c r="AC12" s="27"/>
    </row>
    <row r="13" spans="2:29" ht="51">
      <c r="B13" s="38">
        <v>2</v>
      </c>
      <c r="C13" s="71" t="s">
        <v>188</v>
      </c>
      <c r="D13" s="51"/>
      <c r="E13" s="52"/>
      <c r="F13" s="70" t="s">
        <v>153</v>
      </c>
      <c r="G13" s="56"/>
      <c r="H13" s="56"/>
      <c r="I13" s="56"/>
      <c r="J13" s="70" t="s">
        <v>189</v>
      </c>
      <c r="K13" s="70"/>
      <c r="L13" s="70"/>
      <c r="M13" s="70"/>
      <c r="N13" s="56"/>
      <c r="O13" s="56"/>
      <c r="P13" s="56"/>
      <c r="Q13" s="56"/>
      <c r="R13" s="56"/>
      <c r="S13" s="27"/>
      <c r="T13" s="27"/>
      <c r="U13" s="27"/>
      <c r="V13" s="27"/>
      <c r="W13" s="27"/>
      <c r="X13" s="27"/>
      <c r="Y13" s="27"/>
      <c r="Z13" s="27"/>
      <c r="AA13" s="27"/>
      <c r="AB13" s="27"/>
      <c r="AC13" s="27"/>
    </row>
    <row r="14" spans="2:29" ht="12.75">
      <c r="B14" s="38">
        <v>3</v>
      </c>
      <c r="C14" s="58"/>
      <c r="D14" s="58"/>
      <c r="E14" s="72"/>
      <c r="F14" s="72"/>
      <c r="G14" s="56"/>
      <c r="H14" s="56"/>
      <c r="I14" s="56"/>
      <c r="J14" s="56"/>
      <c r="K14" s="56"/>
      <c r="L14" s="56"/>
      <c r="M14" s="56"/>
      <c r="N14" s="56"/>
      <c r="O14" s="56"/>
      <c r="P14" s="56"/>
      <c r="Q14" s="56"/>
      <c r="R14" s="56"/>
      <c r="S14" s="27"/>
      <c r="T14" s="27"/>
      <c r="U14" s="27"/>
      <c r="V14" s="27"/>
      <c r="W14" s="27"/>
      <c r="X14" s="27"/>
      <c r="Y14" s="27"/>
      <c r="Z14" s="27"/>
      <c r="AA14" s="27"/>
      <c r="AB14" s="27"/>
      <c r="AC14" s="27"/>
    </row>
    <row r="15" spans="2:29" ht="12.75">
      <c r="B15" s="54"/>
      <c r="C15" s="58"/>
      <c r="D15" s="58"/>
      <c r="E15" s="72"/>
      <c r="F15" s="72"/>
      <c r="G15" s="56"/>
      <c r="H15" s="56"/>
      <c r="I15" s="56"/>
      <c r="J15" s="56"/>
      <c r="K15" s="56"/>
      <c r="L15" s="56"/>
      <c r="M15" s="56"/>
      <c r="N15" s="56"/>
      <c r="O15" s="56"/>
      <c r="P15" s="56"/>
      <c r="Q15" s="56"/>
      <c r="R15" s="56"/>
      <c r="S15" s="27"/>
      <c r="T15" s="27"/>
      <c r="U15" s="27"/>
      <c r="V15" s="27"/>
      <c r="W15" s="27"/>
      <c r="X15" s="27"/>
      <c r="Y15" s="27"/>
      <c r="Z15" s="27"/>
      <c r="AA15" s="27"/>
      <c r="AB15" s="27"/>
      <c r="AC15" s="27"/>
    </row>
    <row r="16" spans="2:29" ht="12.75">
      <c r="B16" s="54"/>
      <c r="C16" s="58"/>
      <c r="D16" s="58"/>
      <c r="E16" s="72"/>
      <c r="G16" s="56"/>
      <c r="H16" s="56"/>
      <c r="I16" s="56"/>
      <c r="J16" s="56"/>
      <c r="K16" s="56"/>
      <c r="L16" s="56"/>
      <c r="M16" s="56"/>
      <c r="N16" s="56"/>
      <c r="O16" s="56"/>
      <c r="P16" s="56"/>
      <c r="Q16" s="56"/>
      <c r="R16" s="56"/>
      <c r="S16" s="27"/>
      <c r="T16" s="27"/>
      <c r="U16" s="27"/>
      <c r="V16" s="28" t="s">
        <v>43</v>
      </c>
      <c r="W16" s="27"/>
      <c r="X16" s="27"/>
      <c r="Y16" s="27"/>
      <c r="Z16" s="27"/>
      <c r="AA16" s="27"/>
      <c r="AB16" s="27"/>
      <c r="AC16" s="27"/>
    </row>
    <row r="17" spans="2:29" ht="13.5" thickBot="1">
      <c r="B17" s="34"/>
      <c r="C17" s="57"/>
      <c r="D17" s="57"/>
      <c r="E17" s="12"/>
      <c r="F17" s="57"/>
      <c r="G17" s="57"/>
      <c r="H17" s="57"/>
      <c r="I17" s="57"/>
      <c r="J17" s="57"/>
      <c r="K17" s="57"/>
      <c r="L17" s="57"/>
      <c r="M17" s="57"/>
      <c r="N17" s="57"/>
      <c r="O17" s="57"/>
      <c r="P17" s="57"/>
      <c r="Q17" s="57"/>
      <c r="R17" s="57"/>
      <c r="S17" s="27"/>
      <c r="T17" s="27"/>
      <c r="U17" s="27"/>
      <c r="V17" s="28"/>
      <c r="W17" s="27"/>
      <c r="X17" s="27"/>
      <c r="Y17" s="27"/>
      <c r="Z17" s="27"/>
      <c r="AA17" s="27"/>
      <c r="AB17" s="27"/>
      <c r="AC17" s="27"/>
    </row>
    <row r="18" spans="2:29" ht="12.75">
      <c r="B18" s="37" t="s">
        <v>103</v>
      </c>
      <c r="C18" s="56"/>
      <c r="D18" s="58"/>
      <c r="E18" s="11"/>
      <c r="F18" s="58"/>
      <c r="G18" s="58"/>
      <c r="H18" s="58"/>
      <c r="I18" s="58"/>
      <c r="J18" s="58"/>
      <c r="K18" s="58"/>
      <c r="L18" s="58"/>
      <c r="M18" s="58"/>
      <c r="N18" s="58"/>
      <c r="O18" s="58"/>
      <c r="P18" s="58"/>
      <c r="Q18" s="58"/>
      <c r="R18" s="58"/>
      <c r="S18" s="27"/>
      <c r="T18" s="27"/>
      <c r="U18" s="27"/>
      <c r="V18" s="28"/>
      <c r="W18" s="27"/>
      <c r="X18" s="27"/>
      <c r="Y18" s="27"/>
      <c r="Z18" s="27"/>
      <c r="AA18" s="27"/>
      <c r="AB18" s="27"/>
      <c r="AC18" s="27"/>
    </row>
    <row r="19" spans="2:29" ht="89.25">
      <c r="B19" s="54">
        <v>1</v>
      </c>
      <c r="C19" s="56" t="s">
        <v>76</v>
      </c>
      <c r="D19" s="56"/>
      <c r="E19" s="56"/>
      <c r="F19" s="56" t="s">
        <v>78</v>
      </c>
      <c r="G19" s="56" t="s">
        <v>86</v>
      </c>
      <c r="H19" s="67" t="s">
        <v>151</v>
      </c>
      <c r="I19" s="53" t="s">
        <v>190</v>
      </c>
      <c r="J19" s="56"/>
      <c r="K19" s="56"/>
      <c r="L19" s="56"/>
      <c r="M19" s="56"/>
      <c r="N19" s="74"/>
      <c r="O19" s="74"/>
      <c r="P19" s="74"/>
      <c r="Q19" s="74"/>
      <c r="R19" s="74"/>
      <c r="S19" s="27"/>
      <c r="T19" s="27"/>
      <c r="U19" s="27"/>
      <c r="V19" s="27"/>
      <c r="W19" s="27"/>
      <c r="X19" s="27"/>
      <c r="Y19" s="27"/>
      <c r="Z19" s="27"/>
      <c r="AA19" s="27"/>
      <c r="AB19" s="27"/>
      <c r="AC19" s="27"/>
    </row>
    <row r="20" spans="2:29" ht="153">
      <c r="B20" s="54" t="s">
        <v>70</v>
      </c>
      <c r="C20" s="5" t="s">
        <v>87</v>
      </c>
      <c r="D20" s="5" t="s">
        <v>63</v>
      </c>
      <c r="E20" s="72"/>
      <c r="F20" s="5" t="s">
        <v>56</v>
      </c>
      <c r="G20" s="56" t="s">
        <v>252</v>
      </c>
      <c r="H20" s="56" t="s">
        <v>248</v>
      </c>
      <c r="I20" s="53" t="s">
        <v>191</v>
      </c>
      <c r="J20" s="56"/>
      <c r="K20" s="56"/>
      <c r="L20" s="56"/>
      <c r="M20" s="56"/>
      <c r="N20" s="74" t="s">
        <v>53</v>
      </c>
      <c r="O20" s="74" t="s">
        <v>54</v>
      </c>
      <c r="P20" s="74" t="s">
        <v>55</v>
      </c>
      <c r="Q20" s="74" t="s">
        <v>57</v>
      </c>
      <c r="R20" s="74"/>
      <c r="S20" s="27"/>
      <c r="T20" s="27"/>
      <c r="U20" s="27"/>
      <c r="V20" s="27"/>
      <c r="W20" s="27"/>
      <c r="X20" s="27"/>
      <c r="Y20" s="27"/>
      <c r="Z20" s="27"/>
      <c r="AA20" s="27"/>
      <c r="AB20" s="27"/>
      <c r="AC20" s="27"/>
    </row>
    <row r="21" spans="2:29" ht="76.5">
      <c r="B21" s="54" t="s">
        <v>71</v>
      </c>
      <c r="C21" s="56" t="s">
        <v>80</v>
      </c>
      <c r="D21" s="5" t="s">
        <v>63</v>
      </c>
      <c r="E21" s="72"/>
      <c r="F21" s="5" t="s">
        <v>59</v>
      </c>
      <c r="G21" s="85" t="s">
        <v>261</v>
      </c>
      <c r="H21" s="56" t="s">
        <v>223</v>
      </c>
      <c r="I21" s="56" t="s">
        <v>58</v>
      </c>
      <c r="J21" s="85"/>
      <c r="K21" s="56"/>
      <c r="L21" s="56"/>
      <c r="M21" s="56"/>
      <c r="N21" s="74"/>
      <c r="O21" s="74"/>
      <c r="P21" s="74"/>
      <c r="Q21" s="74"/>
      <c r="R21" s="74"/>
      <c r="S21" s="27"/>
      <c r="T21" s="27"/>
      <c r="U21" s="27"/>
      <c r="V21" s="27"/>
      <c r="W21" s="27"/>
      <c r="X21" s="27"/>
      <c r="Y21" s="27"/>
      <c r="Z21" s="27"/>
      <c r="AA21" s="27"/>
      <c r="AB21" s="27"/>
      <c r="AC21" s="27"/>
    </row>
    <row r="22" spans="2:29" ht="307.5" customHeight="1">
      <c r="B22" s="54" t="s">
        <v>72</v>
      </c>
      <c r="C22" s="56" t="s">
        <v>81</v>
      </c>
      <c r="D22" s="56" t="s">
        <v>63</v>
      </c>
      <c r="E22" s="72"/>
      <c r="F22" s="56" t="s">
        <v>84</v>
      </c>
      <c r="G22" s="56" t="s">
        <v>227</v>
      </c>
      <c r="H22" s="73" t="s">
        <v>228</v>
      </c>
      <c r="I22" s="53" t="s">
        <v>192</v>
      </c>
      <c r="J22" s="56" t="s">
        <v>202</v>
      </c>
      <c r="K22" s="56" t="s">
        <v>249</v>
      </c>
      <c r="L22" s="73" t="s">
        <v>251</v>
      </c>
      <c r="M22" s="73" t="s">
        <v>250</v>
      </c>
      <c r="N22" s="74" t="s">
        <v>88</v>
      </c>
      <c r="O22" s="74" t="s">
        <v>90</v>
      </c>
      <c r="P22" s="74" t="s">
        <v>91</v>
      </c>
      <c r="Q22" s="74" t="s">
        <v>89</v>
      </c>
      <c r="R22" s="74" t="s">
        <v>150</v>
      </c>
      <c r="S22" s="27"/>
      <c r="T22" s="27"/>
      <c r="U22" s="27"/>
      <c r="V22" s="27"/>
      <c r="W22" s="27"/>
      <c r="X22" s="27"/>
      <c r="Y22" s="27"/>
      <c r="Z22" s="27"/>
      <c r="AA22" s="27"/>
      <c r="AB22" s="27"/>
      <c r="AC22" s="27"/>
    </row>
    <row r="23" spans="2:29" ht="51">
      <c r="B23" s="54" t="s">
        <v>85</v>
      </c>
      <c r="C23" s="56" t="s">
        <v>92</v>
      </c>
      <c r="D23" s="56" t="s">
        <v>63</v>
      </c>
      <c r="E23" s="72"/>
      <c r="F23" s="56" t="s">
        <v>93</v>
      </c>
      <c r="G23" s="56"/>
      <c r="H23" s="56"/>
      <c r="I23" s="53" t="s">
        <v>193</v>
      </c>
      <c r="J23" s="56"/>
      <c r="K23" s="56"/>
      <c r="L23" s="56"/>
      <c r="M23" s="56"/>
      <c r="N23" s="74" t="s">
        <v>94</v>
      </c>
      <c r="O23" s="74" t="s">
        <v>95</v>
      </c>
      <c r="P23" s="74"/>
      <c r="Q23" s="74"/>
      <c r="R23" s="74"/>
      <c r="S23" s="27"/>
      <c r="T23" s="27"/>
      <c r="U23" s="27"/>
      <c r="V23" s="27"/>
      <c r="W23" s="27"/>
      <c r="X23" s="27"/>
      <c r="Y23" s="27"/>
      <c r="Z23" s="27"/>
      <c r="AA23" s="27"/>
      <c r="AB23" s="27"/>
      <c r="AC23" s="27"/>
    </row>
    <row r="24" spans="2:29" ht="267.75">
      <c r="B24" s="54" t="s">
        <v>149</v>
      </c>
      <c r="C24" s="58" t="s">
        <v>257</v>
      </c>
      <c r="D24" s="58"/>
      <c r="E24" s="72"/>
      <c r="F24" s="5" t="s">
        <v>148</v>
      </c>
      <c r="G24" s="56" t="s">
        <v>265</v>
      </c>
      <c r="H24" s="56"/>
      <c r="I24" s="53" t="s">
        <v>193</v>
      </c>
      <c r="J24" s="56"/>
      <c r="K24" s="56"/>
      <c r="L24" s="56"/>
      <c r="M24" s="56"/>
      <c r="N24" s="74"/>
      <c r="O24" s="74"/>
      <c r="P24" s="74"/>
      <c r="Q24" s="74"/>
      <c r="R24" s="74"/>
      <c r="S24" s="27"/>
      <c r="T24" s="27"/>
      <c r="U24" s="27"/>
      <c r="V24" s="27"/>
      <c r="W24" s="27"/>
      <c r="X24" s="27"/>
      <c r="Y24" s="27"/>
      <c r="Z24" s="27"/>
      <c r="AA24" s="27"/>
      <c r="AB24" s="27"/>
      <c r="AC24" s="27"/>
    </row>
    <row r="25" spans="2:29" ht="153">
      <c r="B25" s="38" t="s">
        <v>168</v>
      </c>
      <c r="C25" s="58" t="s">
        <v>144</v>
      </c>
      <c r="D25" s="58"/>
      <c r="E25" s="72"/>
      <c r="F25" s="56" t="s">
        <v>173</v>
      </c>
      <c r="G25" s="56" t="s">
        <v>260</v>
      </c>
      <c r="H25" s="56"/>
      <c r="I25" s="53" t="s">
        <v>193</v>
      </c>
      <c r="J25" s="56"/>
      <c r="K25" s="56"/>
      <c r="L25" s="56"/>
      <c r="M25" s="56"/>
      <c r="N25" s="74" t="s">
        <v>174</v>
      </c>
      <c r="O25" s="74"/>
      <c r="P25" s="74"/>
      <c r="Q25" s="74"/>
      <c r="R25" s="74"/>
      <c r="S25" s="27"/>
      <c r="T25" s="27"/>
      <c r="U25" s="27"/>
      <c r="V25" s="27"/>
      <c r="W25" s="27"/>
      <c r="X25" s="27"/>
      <c r="Y25" s="27"/>
      <c r="Z25" s="27"/>
      <c r="AA25" s="27"/>
      <c r="AB25" s="27"/>
      <c r="AC25" s="27"/>
    </row>
    <row r="26" spans="2:29" ht="140.25">
      <c r="B26" s="38" t="s">
        <v>169</v>
      </c>
      <c r="C26" s="58" t="s">
        <v>170</v>
      </c>
      <c r="D26" s="58"/>
      <c r="E26" s="72"/>
      <c r="F26" s="56" t="s">
        <v>171</v>
      </c>
      <c r="G26" s="56" t="s">
        <v>229</v>
      </c>
      <c r="H26" s="56"/>
      <c r="I26" s="53" t="s">
        <v>193</v>
      </c>
      <c r="J26" s="56"/>
      <c r="K26" s="56"/>
      <c r="L26" s="56"/>
      <c r="M26" s="56"/>
      <c r="N26" s="74" t="s">
        <v>172</v>
      </c>
      <c r="O26" s="74"/>
      <c r="P26" s="74"/>
      <c r="Q26" s="74"/>
      <c r="R26" s="74"/>
      <c r="S26" s="27"/>
      <c r="T26" s="27"/>
      <c r="U26" s="27"/>
      <c r="V26" s="27"/>
      <c r="W26" s="27"/>
      <c r="X26" s="27"/>
      <c r="Y26" s="27"/>
      <c r="Z26" s="27"/>
      <c r="AA26" s="27"/>
      <c r="AB26" s="27"/>
      <c r="AC26" s="27"/>
    </row>
    <row r="27" spans="2:29" ht="127.5">
      <c r="B27" s="54" t="s">
        <v>147</v>
      </c>
      <c r="C27" s="58" t="s">
        <v>146</v>
      </c>
      <c r="D27" s="58"/>
      <c r="E27" s="72"/>
      <c r="F27" s="56" t="s">
        <v>145</v>
      </c>
      <c r="G27" s="56" t="s">
        <v>175</v>
      </c>
      <c r="H27" s="56"/>
      <c r="I27" s="56"/>
      <c r="J27" s="56"/>
      <c r="K27" s="56"/>
      <c r="L27" s="56"/>
      <c r="M27" s="56"/>
      <c r="N27" s="74"/>
      <c r="O27" s="74"/>
      <c r="P27" s="74"/>
      <c r="Q27" s="74"/>
      <c r="R27" s="74"/>
      <c r="S27" s="27"/>
      <c r="T27" s="27"/>
      <c r="U27" s="27"/>
      <c r="V27" s="27"/>
      <c r="W27" s="27"/>
      <c r="X27" s="27"/>
      <c r="Y27" s="27"/>
      <c r="Z27" s="27"/>
      <c r="AA27" s="27"/>
      <c r="AB27" s="27"/>
      <c r="AC27" s="27"/>
    </row>
    <row r="28" spans="2:29" ht="76.5" customHeight="1">
      <c r="B28" s="38">
        <v>2</v>
      </c>
      <c r="C28" s="71" t="s">
        <v>194</v>
      </c>
      <c r="D28" s="71"/>
      <c r="E28" s="68"/>
      <c r="F28" s="70" t="s">
        <v>195</v>
      </c>
      <c r="G28" s="56"/>
      <c r="H28" s="56"/>
      <c r="I28" s="53" t="s">
        <v>196</v>
      </c>
      <c r="J28" s="56"/>
      <c r="K28" s="56"/>
      <c r="L28" s="56"/>
      <c r="M28" s="56"/>
      <c r="N28" s="56"/>
      <c r="O28" s="56"/>
      <c r="P28" s="56"/>
      <c r="Q28" s="56"/>
      <c r="R28" s="56"/>
      <c r="S28" s="27"/>
      <c r="T28" s="27"/>
      <c r="U28" s="27"/>
      <c r="V28" s="27"/>
      <c r="W28" s="27"/>
      <c r="X28" s="27"/>
      <c r="Y28" s="27"/>
      <c r="Z28" s="27"/>
      <c r="AA28" s="27"/>
      <c r="AB28" s="27"/>
      <c r="AC28" s="27"/>
    </row>
    <row r="29" spans="2:32" ht="12.75">
      <c r="B29" s="38"/>
      <c r="C29" s="58"/>
      <c r="D29" s="72"/>
      <c r="E29" s="72"/>
      <c r="F29" s="56"/>
      <c r="G29" s="27"/>
      <c r="H29" s="27"/>
      <c r="I29" s="27"/>
      <c r="J29" s="27"/>
      <c r="K29" s="27"/>
      <c r="L29" s="27"/>
      <c r="M29" s="27"/>
      <c r="N29" s="56"/>
      <c r="O29" s="56"/>
      <c r="P29" s="56"/>
      <c r="Q29" s="56"/>
      <c r="R29" s="27"/>
      <c r="W29" s="27"/>
      <c r="X29" s="27"/>
      <c r="Y29" s="27"/>
      <c r="Z29" s="27"/>
      <c r="AA29" s="27"/>
      <c r="AB29" s="27"/>
      <c r="AC29" s="27"/>
      <c r="AD29" s="27"/>
      <c r="AE29" s="27"/>
      <c r="AF29" s="27"/>
    </row>
    <row r="30" spans="2:32" ht="12.75">
      <c r="B30" s="38"/>
      <c r="C30" s="58"/>
      <c r="D30" s="72"/>
      <c r="E30" s="72"/>
      <c r="F30" s="56"/>
      <c r="G30" s="27"/>
      <c r="H30" s="27"/>
      <c r="I30" s="27"/>
      <c r="J30" s="27"/>
      <c r="K30" s="27"/>
      <c r="L30" s="27"/>
      <c r="M30" s="27"/>
      <c r="N30" s="56"/>
      <c r="O30" s="56"/>
      <c r="P30" s="56"/>
      <c r="Q30" s="56"/>
      <c r="R30" s="27"/>
      <c r="W30" s="27"/>
      <c r="X30" s="27"/>
      <c r="Y30" s="27"/>
      <c r="Z30" s="27"/>
      <c r="AA30" s="27"/>
      <c r="AB30" s="27"/>
      <c r="AC30" s="27"/>
      <c r="AD30" s="27"/>
      <c r="AE30" s="27"/>
      <c r="AF30" s="27"/>
    </row>
    <row r="31" spans="2:32" ht="12.75">
      <c r="B31" s="38"/>
      <c r="C31" s="58"/>
      <c r="D31" s="72"/>
      <c r="E31" s="72"/>
      <c r="F31" s="56"/>
      <c r="G31" s="27"/>
      <c r="H31" s="27"/>
      <c r="I31" s="27"/>
      <c r="J31" s="27"/>
      <c r="K31" s="27"/>
      <c r="L31" s="27"/>
      <c r="M31" s="27"/>
      <c r="N31" s="56"/>
      <c r="O31" s="56"/>
      <c r="P31" s="56"/>
      <c r="Q31" s="56"/>
      <c r="R31" s="27"/>
      <c r="W31" s="27"/>
      <c r="X31" s="27"/>
      <c r="Y31" s="27"/>
      <c r="Z31" s="27"/>
      <c r="AA31" s="27"/>
      <c r="AB31" s="27"/>
      <c r="AC31" s="27"/>
      <c r="AD31" s="27"/>
      <c r="AE31" s="27"/>
      <c r="AF31" s="27"/>
    </row>
    <row r="32" spans="2:32" ht="12.75">
      <c r="B32" s="38"/>
      <c r="C32" s="58"/>
      <c r="D32" s="72"/>
      <c r="E32" s="72"/>
      <c r="F32" s="56"/>
      <c r="G32" s="27"/>
      <c r="H32" s="27"/>
      <c r="I32" s="27"/>
      <c r="J32" s="27"/>
      <c r="K32" s="27"/>
      <c r="L32" s="27"/>
      <c r="M32" s="27"/>
      <c r="N32" s="56"/>
      <c r="O32" s="56"/>
      <c r="P32" s="56"/>
      <c r="Q32" s="56"/>
      <c r="R32" s="27"/>
      <c r="W32" s="27"/>
      <c r="X32" s="27"/>
      <c r="Y32" s="27"/>
      <c r="Z32" s="27"/>
      <c r="AA32" s="27"/>
      <c r="AB32" s="27"/>
      <c r="AC32" s="27"/>
      <c r="AD32" s="27"/>
      <c r="AE32" s="27"/>
      <c r="AF32" s="27"/>
    </row>
    <row r="33" spans="2:32" ht="13.5" customHeight="1" thickBot="1">
      <c r="B33" s="82" t="s">
        <v>27</v>
      </c>
      <c r="C33" s="82"/>
      <c r="D33" s="72"/>
      <c r="E33" s="72"/>
      <c r="F33" s="56"/>
      <c r="G33" s="27"/>
      <c r="H33" s="27"/>
      <c r="I33" s="27"/>
      <c r="J33" s="27"/>
      <c r="K33" s="27"/>
      <c r="L33" s="27"/>
      <c r="M33" s="27"/>
      <c r="N33" s="56"/>
      <c r="O33" s="56"/>
      <c r="P33" s="56"/>
      <c r="Q33" s="56"/>
      <c r="R33" s="27"/>
      <c r="W33" s="27"/>
      <c r="X33" s="27"/>
      <c r="Y33" s="27"/>
      <c r="Z33" s="27"/>
      <c r="AA33" s="27"/>
      <c r="AB33" s="27"/>
      <c r="AC33" s="27"/>
      <c r="AD33" s="27"/>
      <c r="AE33" s="27"/>
      <c r="AF33" s="27"/>
    </row>
    <row r="34" spans="2:32" ht="14.25">
      <c r="B34" s="13" t="s">
        <v>38</v>
      </c>
      <c r="C34" s="10"/>
      <c r="D34" s="10"/>
      <c r="E34" s="10"/>
      <c r="F34" s="29"/>
      <c r="G34" s="27"/>
      <c r="H34" s="27"/>
      <c r="I34" s="27"/>
      <c r="J34" s="27"/>
      <c r="K34" s="27"/>
      <c r="L34" s="27"/>
      <c r="M34" s="27"/>
      <c r="N34" s="29"/>
      <c r="O34" s="29"/>
      <c r="P34" s="29"/>
      <c r="Q34" s="30"/>
      <c r="R34" s="27"/>
      <c r="W34" s="27"/>
      <c r="X34" s="27"/>
      <c r="Y34" s="27"/>
      <c r="Z34" s="27"/>
      <c r="AA34" s="27"/>
      <c r="AB34" s="27"/>
      <c r="AC34" s="27"/>
      <c r="AD34" s="27"/>
      <c r="AE34" s="27"/>
      <c r="AF34" s="27"/>
    </row>
    <row r="35" spans="2:32" ht="14.25">
      <c r="B35" s="14" t="s">
        <v>143</v>
      </c>
      <c r="C35" s="11"/>
      <c r="D35" s="11"/>
      <c r="E35" s="11"/>
      <c r="F35" s="58"/>
      <c r="G35" s="27"/>
      <c r="H35" s="27"/>
      <c r="I35" s="27"/>
      <c r="J35" s="27"/>
      <c r="K35" s="27"/>
      <c r="L35" s="27"/>
      <c r="M35" s="27"/>
      <c r="N35" s="58"/>
      <c r="O35" s="58"/>
      <c r="P35" s="58"/>
      <c r="Q35" s="31"/>
      <c r="R35" s="27"/>
      <c r="W35" s="27"/>
      <c r="X35" s="27"/>
      <c r="Y35" s="27"/>
      <c r="Z35" s="27"/>
      <c r="AA35" s="27"/>
      <c r="AB35" s="27"/>
      <c r="AC35" s="27"/>
      <c r="AD35" s="27"/>
      <c r="AE35" s="27"/>
      <c r="AF35" s="27"/>
    </row>
    <row r="36" spans="2:32" ht="12.75">
      <c r="B36" s="15"/>
      <c r="C36" s="11"/>
      <c r="D36" s="11"/>
      <c r="E36" s="11"/>
      <c r="F36" s="58"/>
      <c r="G36" s="27"/>
      <c r="H36" s="27"/>
      <c r="I36" s="27"/>
      <c r="J36" s="27"/>
      <c r="K36" s="27"/>
      <c r="L36" s="27"/>
      <c r="M36" s="27"/>
      <c r="N36" s="58"/>
      <c r="O36" s="58"/>
      <c r="P36" s="58"/>
      <c r="Q36" s="31"/>
      <c r="R36" s="27"/>
      <c r="W36" s="27"/>
      <c r="X36" s="27"/>
      <c r="Y36" s="27"/>
      <c r="Z36" s="27"/>
      <c r="AA36" s="27"/>
      <c r="AB36" s="27"/>
      <c r="AC36" s="27"/>
      <c r="AD36" s="27"/>
      <c r="AE36" s="27"/>
      <c r="AF36" s="27"/>
    </row>
    <row r="37" spans="2:32" ht="12.75">
      <c r="B37" s="16" t="s">
        <v>5</v>
      </c>
      <c r="C37" s="11"/>
      <c r="D37" s="11"/>
      <c r="E37" s="11"/>
      <c r="F37" s="58"/>
      <c r="G37" s="27"/>
      <c r="H37" s="27"/>
      <c r="I37" s="27"/>
      <c r="J37" s="27"/>
      <c r="K37" s="27"/>
      <c r="L37" s="27"/>
      <c r="M37" s="27"/>
      <c r="N37" s="58"/>
      <c r="O37" s="58"/>
      <c r="P37" s="58"/>
      <c r="Q37" s="31"/>
      <c r="R37" s="27"/>
      <c r="W37" s="27"/>
      <c r="X37" s="27"/>
      <c r="Y37" s="27"/>
      <c r="Z37" s="27"/>
      <c r="AA37" s="27"/>
      <c r="AB37" s="27"/>
      <c r="AC37" s="27"/>
      <c r="AD37" s="27"/>
      <c r="AE37" s="27"/>
      <c r="AF37" s="27"/>
    </row>
    <row r="38" spans="2:32" ht="12.75">
      <c r="B38" s="15" t="s">
        <v>18</v>
      </c>
      <c r="C38" s="11"/>
      <c r="D38" s="11"/>
      <c r="E38" s="11"/>
      <c r="F38" s="58"/>
      <c r="G38" s="27"/>
      <c r="H38" s="27"/>
      <c r="I38" s="27"/>
      <c r="J38" s="27"/>
      <c r="K38" s="27"/>
      <c r="L38" s="27"/>
      <c r="M38" s="27"/>
      <c r="N38" s="58"/>
      <c r="O38" s="58"/>
      <c r="P38" s="58"/>
      <c r="Q38" s="31"/>
      <c r="R38" s="27"/>
      <c r="W38" s="27"/>
      <c r="X38" s="27"/>
      <c r="Y38" s="27"/>
      <c r="Z38" s="27"/>
      <c r="AA38" s="27"/>
      <c r="AB38" s="27"/>
      <c r="AC38" s="27"/>
      <c r="AD38" s="27"/>
      <c r="AE38" s="27"/>
      <c r="AF38" s="27"/>
    </row>
    <row r="39" spans="2:17" ht="12.75">
      <c r="B39" s="15" t="s">
        <v>19</v>
      </c>
      <c r="C39" s="11"/>
      <c r="D39" s="11"/>
      <c r="E39" s="11"/>
      <c r="F39" s="58"/>
      <c r="N39" s="58"/>
      <c r="O39" s="58"/>
      <c r="P39" s="58"/>
      <c r="Q39" s="31"/>
    </row>
    <row r="40" spans="2:17" ht="12.75">
      <c r="B40" s="15" t="s">
        <v>20</v>
      </c>
      <c r="C40" s="11"/>
      <c r="D40" s="11"/>
      <c r="E40" s="11"/>
      <c r="F40" s="58"/>
      <c r="N40" s="58"/>
      <c r="O40" s="58"/>
      <c r="P40" s="58"/>
      <c r="Q40" s="31"/>
    </row>
    <row r="41" spans="2:17" ht="12.75">
      <c r="B41" s="15" t="s">
        <v>21</v>
      </c>
      <c r="C41" s="11"/>
      <c r="D41" s="11"/>
      <c r="E41" s="11"/>
      <c r="F41" s="58"/>
      <c r="N41" s="58"/>
      <c r="O41" s="58"/>
      <c r="P41" s="58"/>
      <c r="Q41" s="31"/>
    </row>
    <row r="42" spans="2:17" ht="12.75">
      <c r="B42" s="15" t="s">
        <v>22</v>
      </c>
      <c r="C42" s="11"/>
      <c r="D42" s="11"/>
      <c r="E42" s="11"/>
      <c r="F42" s="58"/>
      <c r="N42" s="58"/>
      <c r="O42" s="58"/>
      <c r="P42" s="58"/>
      <c r="Q42" s="31"/>
    </row>
    <row r="43" spans="2:17" ht="12.75">
      <c r="B43" s="15" t="s">
        <v>23</v>
      </c>
      <c r="C43" s="11"/>
      <c r="D43" s="11"/>
      <c r="E43" s="11"/>
      <c r="F43" s="58"/>
      <c r="N43" s="58"/>
      <c r="O43" s="58"/>
      <c r="P43" s="58"/>
      <c r="Q43" s="31"/>
    </row>
    <row r="44" spans="2:17" ht="12.75">
      <c r="B44" s="15" t="s">
        <v>6</v>
      </c>
      <c r="C44" s="11"/>
      <c r="D44" s="11"/>
      <c r="E44" s="11"/>
      <c r="F44" s="58"/>
      <c r="N44" s="58"/>
      <c r="O44" s="58"/>
      <c r="P44" s="58"/>
      <c r="Q44" s="31"/>
    </row>
    <row r="45" spans="2:17" ht="12.75">
      <c r="B45" s="15" t="s">
        <v>24</v>
      </c>
      <c r="C45" s="11"/>
      <c r="D45" s="11"/>
      <c r="E45" s="11"/>
      <c r="F45" s="58"/>
      <c r="N45" s="58"/>
      <c r="O45" s="58"/>
      <c r="P45" s="58"/>
      <c r="Q45" s="31"/>
    </row>
    <row r="46" spans="2:17" ht="13.5" thickBot="1">
      <c r="B46" s="17" t="s">
        <v>25</v>
      </c>
      <c r="C46" s="12"/>
      <c r="D46" s="12"/>
      <c r="E46" s="12"/>
      <c r="F46" s="57"/>
      <c r="N46" s="57"/>
      <c r="O46" s="57"/>
      <c r="P46" s="57"/>
      <c r="Q46" s="33"/>
    </row>
  </sheetData>
  <sheetProtection/>
  <mergeCells count="4">
    <mergeCell ref="A1:R1"/>
    <mergeCell ref="A2:R2"/>
    <mergeCell ref="A3:R3"/>
    <mergeCell ref="A4:R4"/>
  </mergeCells>
  <dataValidations count="2">
    <dataValidation type="list" allowBlank="1" showInputMessage="1" showErrorMessage="1" sqref="E7:E11 E13:E28">
      <formula1>$V$15:$V$22</formula1>
    </dataValidation>
    <dataValidation type="list" allowBlank="1" showInputMessage="1" showErrorMessage="1" sqref="D29:D33">
      <formula1>$V$13:$V$15</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3.xml><?xml version="1.0" encoding="utf-8"?>
<worksheet xmlns="http://schemas.openxmlformats.org/spreadsheetml/2006/main" xmlns:r="http://schemas.openxmlformats.org/officeDocument/2006/relationships">
  <dimension ref="A1:S49"/>
  <sheetViews>
    <sheetView zoomScale="115" zoomScaleNormal="115" zoomScalePageLayoutView="0" workbookViewId="0" topLeftCell="H1">
      <selection activeCell="E43" sqref="E43"/>
    </sheetView>
  </sheetViews>
  <sheetFormatPr defaultColWidth="9.140625" defaultRowHeight="12.75"/>
  <cols>
    <col min="1" max="1" width="9.7109375" style="59" customWidth="1"/>
    <col min="2" max="2" width="12.57421875" style="59" customWidth="1"/>
    <col min="3" max="3" width="16.00390625" style="59" customWidth="1"/>
    <col min="4" max="4" width="13.140625" style="59" customWidth="1"/>
    <col min="5" max="5" width="15.57421875" style="59" customWidth="1"/>
    <col min="6" max="6" width="64.7109375" style="59" customWidth="1"/>
    <col min="7" max="7" width="62.28125" style="59" customWidth="1"/>
    <col min="8" max="10" width="9.140625" style="59" customWidth="1"/>
    <col min="11" max="11" width="11.57421875" style="59" customWidth="1"/>
    <col min="12" max="16384" width="9.140625" style="59" customWidth="1"/>
  </cols>
  <sheetData>
    <row r="1" spans="1:18" ht="55.5" customHeight="1">
      <c r="A1" s="78" t="s">
        <v>243</v>
      </c>
      <c r="J1" s="95" t="s">
        <v>203</v>
      </c>
      <c r="K1" s="95"/>
      <c r="L1" s="95"/>
      <c r="P1" s="96" t="s">
        <v>204</v>
      </c>
      <c r="Q1" s="96"/>
      <c r="R1" s="96"/>
    </row>
    <row r="2" spans="10:16" ht="15">
      <c r="J2" s="59" t="s">
        <v>205</v>
      </c>
      <c r="P2" s="59" t="s">
        <v>205</v>
      </c>
    </row>
    <row r="3" spans="10:18" ht="15">
      <c r="J3" s="60"/>
      <c r="K3" s="61" t="s">
        <v>206</v>
      </c>
      <c r="L3" s="61" t="s">
        <v>207</v>
      </c>
      <c r="P3" s="60"/>
      <c r="Q3" s="61" t="s">
        <v>206</v>
      </c>
      <c r="R3" s="61" t="s">
        <v>207</v>
      </c>
    </row>
    <row r="4" spans="10:18" ht="15">
      <c r="J4" s="61" t="s">
        <v>208</v>
      </c>
      <c r="K4" s="61">
        <v>1375</v>
      </c>
      <c r="L4" s="61">
        <v>1300</v>
      </c>
      <c r="P4" s="61" t="s">
        <v>208</v>
      </c>
      <c r="Q4" s="61">
        <v>1375</v>
      </c>
      <c r="R4" s="61">
        <v>1300</v>
      </c>
    </row>
    <row r="5" spans="10:18" ht="15">
      <c r="J5" s="61" t="s">
        <v>209</v>
      </c>
      <c r="K5" s="61">
        <v>2063</v>
      </c>
      <c r="L5" s="61">
        <v>1700</v>
      </c>
      <c r="P5" s="61" t="s">
        <v>209</v>
      </c>
      <c r="Q5" s="61">
        <v>2063</v>
      </c>
      <c r="R5" s="61">
        <v>1700</v>
      </c>
    </row>
    <row r="7" spans="1:16" ht="15">
      <c r="A7" s="59" t="s">
        <v>205</v>
      </c>
      <c r="E7" s="59" t="s">
        <v>210</v>
      </c>
      <c r="J7" s="59" t="s">
        <v>211</v>
      </c>
      <c r="P7" s="59" t="s">
        <v>211</v>
      </c>
    </row>
    <row r="8" spans="1:18" ht="15">
      <c r="A8" s="60"/>
      <c r="B8" s="61" t="s">
        <v>206</v>
      </c>
      <c r="C8" s="61" t="s">
        <v>207</v>
      </c>
      <c r="F8" s="61" t="s">
        <v>206</v>
      </c>
      <c r="G8" s="61" t="s">
        <v>207</v>
      </c>
      <c r="J8" s="60"/>
      <c r="K8" s="61" t="s">
        <v>206</v>
      </c>
      <c r="L8" s="61" t="s">
        <v>207</v>
      </c>
      <c r="P8" s="60"/>
      <c r="Q8" s="61" t="s">
        <v>206</v>
      </c>
      <c r="R8" s="61" t="s">
        <v>207</v>
      </c>
    </row>
    <row r="9" spans="1:19" ht="15">
      <c r="A9" s="61" t="s">
        <v>208</v>
      </c>
      <c r="B9" s="61">
        <v>1375</v>
      </c>
      <c r="C9" s="61">
        <v>1300</v>
      </c>
      <c r="E9" s="61" t="s">
        <v>208</v>
      </c>
      <c r="F9" s="62" t="s">
        <v>212</v>
      </c>
      <c r="G9" s="62" t="s">
        <v>213</v>
      </c>
      <c r="J9" s="61" t="s">
        <v>208</v>
      </c>
      <c r="K9" s="61">
        <v>1375</v>
      </c>
      <c r="L9" s="61">
        <v>1300</v>
      </c>
      <c r="P9" s="61" t="s">
        <v>208</v>
      </c>
      <c r="Q9" s="61">
        <v>1850</v>
      </c>
      <c r="R9" s="61">
        <v>1850</v>
      </c>
      <c r="S9" s="59" t="s">
        <v>274</v>
      </c>
    </row>
    <row r="10" spans="1:18" ht="15">
      <c r="A10" s="61" t="s">
        <v>209</v>
      </c>
      <c r="B10" s="61">
        <v>2063</v>
      </c>
      <c r="C10" s="61">
        <v>1700</v>
      </c>
      <c r="E10" s="61" t="s">
        <v>209</v>
      </c>
      <c r="F10" s="62" t="s">
        <v>214</v>
      </c>
      <c r="G10" s="63">
        <v>1700</v>
      </c>
      <c r="J10" s="61" t="s">
        <v>209</v>
      </c>
      <c r="K10" s="61">
        <v>2063</v>
      </c>
      <c r="L10" s="61">
        <v>1700</v>
      </c>
      <c r="P10" s="61" t="s">
        <v>209</v>
      </c>
      <c r="Q10" s="61">
        <v>2063</v>
      </c>
      <c r="R10" s="61">
        <v>1850</v>
      </c>
    </row>
    <row r="11" ht="23.25">
      <c r="F11" s="64"/>
    </row>
    <row r="13" spans="1:16" ht="15">
      <c r="A13" s="59" t="s">
        <v>215</v>
      </c>
      <c r="E13" s="59" t="s">
        <v>216</v>
      </c>
      <c r="J13" s="59" t="s">
        <v>272</v>
      </c>
      <c r="P13" s="59" t="s">
        <v>272</v>
      </c>
    </row>
    <row r="14" spans="1:18" ht="15">
      <c r="A14" s="60"/>
      <c r="B14" s="61" t="s">
        <v>206</v>
      </c>
      <c r="C14" s="61" t="s">
        <v>207</v>
      </c>
      <c r="E14" s="60"/>
      <c r="F14" s="61" t="s">
        <v>206</v>
      </c>
      <c r="G14" s="61" t="s">
        <v>207</v>
      </c>
      <c r="J14" s="60"/>
      <c r="K14" s="61" t="s">
        <v>206</v>
      </c>
      <c r="L14" s="61" t="s">
        <v>207</v>
      </c>
      <c r="P14" s="60"/>
      <c r="Q14" s="61" t="s">
        <v>206</v>
      </c>
      <c r="R14" s="61" t="s">
        <v>207</v>
      </c>
    </row>
    <row r="15" spans="1:18" ht="15">
      <c r="A15" s="61" t="s">
        <v>208</v>
      </c>
      <c r="B15" s="61">
        <v>2600</v>
      </c>
      <c r="C15" s="61">
        <v>2600</v>
      </c>
      <c r="E15" s="61" t="s">
        <v>208</v>
      </c>
      <c r="F15" s="61" t="s">
        <v>217</v>
      </c>
      <c r="G15" s="61" t="s">
        <v>217</v>
      </c>
      <c r="J15" s="61" t="s">
        <v>208</v>
      </c>
      <c r="K15" s="61">
        <f>MIN(3600,MAX(L$4*2,L$9))</f>
        <v>2600</v>
      </c>
      <c r="L15" s="61">
        <f>MIN(3600,MAX(L$4*2,L$9))</f>
        <v>2600</v>
      </c>
      <c r="P15" s="61" t="s">
        <v>208</v>
      </c>
      <c r="Q15" s="61">
        <f>R15</f>
        <v>2600</v>
      </c>
      <c r="R15" s="61">
        <f>MIN(3600,MAX(R$4*2,R$9))</f>
        <v>2600</v>
      </c>
    </row>
    <row r="16" spans="1:18" ht="15">
      <c r="A16" s="61" t="s">
        <v>209</v>
      </c>
      <c r="B16" s="61">
        <v>3000</v>
      </c>
      <c r="C16" s="61">
        <v>3000</v>
      </c>
      <c r="E16" s="61" t="s">
        <v>209</v>
      </c>
      <c r="F16" s="61" t="s">
        <v>244</v>
      </c>
      <c r="G16" s="61" t="s">
        <v>244</v>
      </c>
      <c r="J16" s="61" t="s">
        <v>209</v>
      </c>
      <c r="K16" s="61">
        <f>MIN(3600,MAX(L$5+L$4,L$10))</f>
        <v>3000</v>
      </c>
      <c r="L16" s="61">
        <f>MIN(3600,MAX(L$5+L$4,L$10))</f>
        <v>3000</v>
      </c>
      <c r="P16" s="61" t="s">
        <v>209</v>
      </c>
      <c r="Q16" s="61">
        <f>R16</f>
        <v>3000</v>
      </c>
      <c r="R16" s="61">
        <f>MIN(3600,MAX(R$5+R$4,R$10))</f>
        <v>3000</v>
      </c>
    </row>
    <row r="17" ht="15">
      <c r="F17" s="65" t="s">
        <v>218</v>
      </c>
    </row>
    <row r="19" spans="1:16" ht="15">
      <c r="A19" s="59" t="s">
        <v>219</v>
      </c>
      <c r="E19" s="59" t="s">
        <v>220</v>
      </c>
      <c r="J19" s="59" t="s">
        <v>235</v>
      </c>
      <c r="P19" s="59" t="s">
        <v>235</v>
      </c>
    </row>
    <row r="20" spans="1:18" ht="15">
      <c r="A20" s="60"/>
      <c r="B20" s="61" t="s">
        <v>206</v>
      </c>
      <c r="C20" s="61" t="s">
        <v>207</v>
      </c>
      <c r="E20" s="60"/>
      <c r="F20" s="61" t="s">
        <v>206</v>
      </c>
      <c r="G20" s="61" t="s">
        <v>207</v>
      </c>
      <c r="J20" s="60"/>
      <c r="K20" s="61" t="s">
        <v>206</v>
      </c>
      <c r="L20" s="61" t="s">
        <v>207</v>
      </c>
      <c r="P20" s="60"/>
      <c r="Q20" s="61" t="s">
        <v>206</v>
      </c>
      <c r="R20" s="61" t="s">
        <v>207</v>
      </c>
    </row>
    <row r="21" spans="1:18" ht="15">
      <c r="A21" s="61" t="s">
        <v>208</v>
      </c>
      <c r="B21" s="61">
        <v>2600</v>
      </c>
      <c r="C21" s="61">
        <v>1300</v>
      </c>
      <c r="E21" s="61" t="s">
        <v>208</v>
      </c>
      <c r="F21" s="61" t="s">
        <v>217</v>
      </c>
      <c r="G21" s="61" t="s">
        <v>221</v>
      </c>
      <c r="J21" s="61" t="s">
        <v>208</v>
      </c>
      <c r="K21" s="61">
        <f>K15*0.75</f>
        <v>1950</v>
      </c>
      <c r="L21" s="61">
        <f>L15*0.75</f>
        <v>1950</v>
      </c>
      <c r="P21" s="61" t="s">
        <v>208</v>
      </c>
      <c r="Q21" s="61">
        <f>Q15*0.75</f>
        <v>1950</v>
      </c>
      <c r="R21" s="61">
        <f>R15*0.75</f>
        <v>1950</v>
      </c>
    </row>
    <row r="22" spans="1:18" ht="15">
      <c r="A22" s="61" t="s">
        <v>209</v>
      </c>
      <c r="B22" s="61">
        <v>3000</v>
      </c>
      <c r="C22" s="61">
        <v>1700</v>
      </c>
      <c r="E22" s="61" t="s">
        <v>209</v>
      </c>
      <c r="F22" s="61" t="s">
        <v>244</v>
      </c>
      <c r="G22" s="61" t="s">
        <v>222</v>
      </c>
      <c r="J22" s="61" t="s">
        <v>209</v>
      </c>
      <c r="K22" s="61">
        <f>K16*0.75</f>
        <v>2250</v>
      </c>
      <c r="L22" s="61">
        <f>L16*0.75</f>
        <v>2250</v>
      </c>
      <c r="P22" s="61" t="s">
        <v>209</v>
      </c>
      <c r="Q22" s="61">
        <f>Q16*0.75</f>
        <v>2250</v>
      </c>
      <c r="R22" s="61">
        <f>R16*0.75</f>
        <v>2250</v>
      </c>
    </row>
    <row r="25" spans="1:16" ht="23.25">
      <c r="A25" s="66"/>
      <c r="E25" s="59" t="s">
        <v>230</v>
      </c>
      <c r="J25" s="59" t="s">
        <v>273</v>
      </c>
      <c r="P25" s="59" t="s">
        <v>273</v>
      </c>
    </row>
    <row r="26" spans="5:18" ht="15">
      <c r="E26" s="60"/>
      <c r="F26" s="61" t="s">
        <v>206</v>
      </c>
      <c r="G26" s="61" t="s">
        <v>207</v>
      </c>
      <c r="J26" s="60"/>
      <c r="K26" s="61" t="s">
        <v>206</v>
      </c>
      <c r="L26" s="61" t="s">
        <v>207</v>
      </c>
      <c r="P26" s="60"/>
      <c r="Q26" s="61" t="s">
        <v>206</v>
      </c>
      <c r="R26" s="61" t="s">
        <v>207</v>
      </c>
    </row>
    <row r="27" spans="5:18" ht="15">
      <c r="E27" s="61" t="s">
        <v>208</v>
      </c>
      <c r="F27" s="61" t="s">
        <v>231</v>
      </c>
      <c r="G27" s="61" t="s">
        <v>233</v>
      </c>
      <c r="J27" s="61" t="s">
        <v>208</v>
      </c>
      <c r="K27" s="61">
        <f>MIN(3600,MAX(L$4*2,L$9))</f>
        <v>2600</v>
      </c>
      <c r="L27" s="61">
        <f>L9</f>
        <v>1300</v>
      </c>
      <c r="P27" s="61" t="s">
        <v>208</v>
      </c>
      <c r="Q27" s="61">
        <f>MIN(3600,MAX(R$4*2,R$9))</f>
        <v>2600</v>
      </c>
      <c r="R27" s="61">
        <f>R9</f>
        <v>1850</v>
      </c>
    </row>
    <row r="28" spans="5:18" ht="15">
      <c r="E28" s="61" t="s">
        <v>209</v>
      </c>
      <c r="F28" s="61" t="s">
        <v>232</v>
      </c>
      <c r="G28" s="61" t="s">
        <v>234</v>
      </c>
      <c r="J28" s="61" t="s">
        <v>209</v>
      </c>
      <c r="K28" s="61">
        <f>MIN(3600,MAX(L$5+L$4,L$10))</f>
        <v>3000</v>
      </c>
      <c r="L28" s="61">
        <f>L10</f>
        <v>1700</v>
      </c>
      <c r="P28" s="61" t="s">
        <v>209</v>
      </c>
      <c r="Q28" s="61">
        <f>MIN(3600,MAX(R$5+R$4,R$10))</f>
        <v>3000</v>
      </c>
      <c r="R28" s="61">
        <f>R10</f>
        <v>1850</v>
      </c>
    </row>
    <row r="32" spans="10:16" ht="15">
      <c r="J32" s="59" t="s">
        <v>240</v>
      </c>
      <c r="P32" s="59" t="s">
        <v>240</v>
      </c>
    </row>
    <row r="33" spans="10:18" ht="15">
      <c r="J33" s="60"/>
      <c r="K33" s="61" t="s">
        <v>206</v>
      </c>
      <c r="L33" s="61" t="s">
        <v>207</v>
      </c>
      <c r="P33" s="60"/>
      <c r="Q33" s="61" t="s">
        <v>206</v>
      </c>
      <c r="R33" s="61" t="s">
        <v>207</v>
      </c>
    </row>
    <row r="34" spans="10:18" ht="15">
      <c r="J34" s="61" t="s">
        <v>208</v>
      </c>
      <c r="K34" s="61">
        <f>K27*0.75</f>
        <v>1950</v>
      </c>
      <c r="L34" s="61">
        <f>L27</f>
        <v>1300</v>
      </c>
      <c r="P34" s="61" t="s">
        <v>208</v>
      </c>
      <c r="Q34" s="61">
        <f>Q27*0.75</f>
        <v>1950</v>
      </c>
      <c r="R34" s="61">
        <f>MAX(ROUND(R27*0.75,0),R4)</f>
        <v>1388</v>
      </c>
    </row>
    <row r="35" spans="10:18" ht="15">
      <c r="J35" s="61" t="s">
        <v>209</v>
      </c>
      <c r="K35" s="61">
        <f>K28*0.75</f>
        <v>2250</v>
      </c>
      <c r="L35" s="61">
        <f>L28</f>
        <v>1700</v>
      </c>
      <c r="P35" s="61" t="s">
        <v>209</v>
      </c>
      <c r="Q35" s="61">
        <f>Q28*0.75</f>
        <v>2250</v>
      </c>
      <c r="R35" s="61">
        <f>MAX(ROUND(R28*0.75,0),R5)</f>
        <v>1700</v>
      </c>
    </row>
    <row r="37" s="77" customFormat="1" ht="15"/>
    <row r="38" ht="15">
      <c r="J38" s="59" t="s">
        <v>239</v>
      </c>
    </row>
    <row r="39" ht="15">
      <c r="J39" s="61" t="s">
        <v>275</v>
      </c>
    </row>
    <row r="40" ht="15">
      <c r="J40" s="75">
        <v>130000</v>
      </c>
    </row>
    <row r="41" ht="15">
      <c r="J41" s="60"/>
    </row>
    <row r="42" ht="15">
      <c r="J42" s="76"/>
    </row>
    <row r="43" spans="5:10" ht="15">
      <c r="E43" s="59" t="s">
        <v>237</v>
      </c>
      <c r="J43" s="59" t="s">
        <v>241</v>
      </c>
    </row>
    <row r="44" spans="5:11" ht="15">
      <c r="E44" s="60"/>
      <c r="F44" s="61" t="s">
        <v>206</v>
      </c>
      <c r="J44" s="60"/>
      <c r="K44" s="61" t="s">
        <v>206</v>
      </c>
    </row>
    <row r="45" spans="5:11" ht="15">
      <c r="E45" s="61" t="s">
        <v>236</v>
      </c>
      <c r="F45" s="61" t="s">
        <v>270</v>
      </c>
      <c r="J45" s="61" t="s">
        <v>236</v>
      </c>
      <c r="K45" s="61">
        <f>J40*0.0627</f>
        <v>8151.000000000001</v>
      </c>
    </row>
    <row r="47" spans="5:10" ht="15">
      <c r="E47" s="59" t="s">
        <v>238</v>
      </c>
      <c r="J47" s="59" t="s">
        <v>242</v>
      </c>
    </row>
    <row r="48" spans="5:11" ht="15">
      <c r="E48" s="60"/>
      <c r="F48" s="61" t="s">
        <v>206</v>
      </c>
      <c r="J48" s="60"/>
      <c r="K48" s="61" t="s">
        <v>206</v>
      </c>
    </row>
    <row r="49" spans="5:11" ht="15">
      <c r="E49" s="61" t="s">
        <v>236</v>
      </c>
      <c r="F49" s="61" t="s">
        <v>271</v>
      </c>
      <c r="J49" s="61" t="s">
        <v>236</v>
      </c>
      <c r="K49" s="61">
        <f>J40*(0.0627+0.03)</f>
        <v>12051</v>
      </c>
    </row>
  </sheetData>
  <sheetProtection/>
  <mergeCells count="2">
    <mergeCell ref="J1:L1"/>
    <mergeCell ref="P1:R1"/>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C44"/>
  <sheetViews>
    <sheetView zoomScale="130" zoomScaleNormal="130" workbookViewId="0" topLeftCell="A1">
      <selection activeCell="A1" sqref="A1:I1"/>
    </sheetView>
  </sheetViews>
  <sheetFormatPr defaultColWidth="9.140625" defaultRowHeight="12.75"/>
  <cols>
    <col min="1" max="1" width="6.57421875" style="7" bestFit="1" customWidth="1"/>
    <col min="2" max="2" width="32.421875" style="49" bestFit="1" customWidth="1"/>
    <col min="3" max="3" width="13.140625" style="49" bestFit="1" customWidth="1"/>
    <col min="4" max="4" width="7.421875" style="49" customWidth="1"/>
    <col min="5" max="5" width="16.140625" style="5" bestFit="1" customWidth="1"/>
    <col min="6" max="6" width="19.00390625" style="5" customWidth="1"/>
    <col min="7" max="7" width="25.140625" style="5" customWidth="1"/>
    <col min="8" max="8" width="15.00390625" style="5" bestFit="1" customWidth="1"/>
    <col min="9" max="9" width="15.28125" style="5" bestFit="1" customWidth="1"/>
    <col min="10" max="10" width="23.140625" style="49" bestFit="1" customWidth="1"/>
    <col min="11" max="12" width="9.140625" style="49" customWidth="1"/>
    <col min="13" max="13" width="13.140625" style="49" bestFit="1" customWidth="1"/>
    <col min="14" max="16384" width="9.140625" style="49" customWidth="1"/>
  </cols>
  <sheetData>
    <row r="1" spans="1:9" ht="27" customHeight="1">
      <c r="A1" s="90" t="s">
        <v>65</v>
      </c>
      <c r="B1" s="91"/>
      <c r="C1" s="91"/>
      <c r="D1" s="91"/>
      <c r="E1" s="91"/>
      <c r="F1" s="91"/>
      <c r="G1" s="91"/>
      <c r="H1" s="91"/>
      <c r="I1" s="91"/>
    </row>
    <row r="2" spans="1:9" ht="27" customHeight="1">
      <c r="A2" s="92" t="s">
        <v>66</v>
      </c>
      <c r="B2" s="91"/>
      <c r="C2" s="91"/>
      <c r="D2" s="91"/>
      <c r="E2" s="91"/>
      <c r="F2" s="91"/>
      <c r="G2" s="91"/>
      <c r="H2" s="91"/>
      <c r="I2" s="91"/>
    </row>
    <row r="3" spans="1:55" s="1" customFormat="1" ht="18">
      <c r="A3" s="93" t="s">
        <v>107</v>
      </c>
      <c r="B3" s="93"/>
      <c r="C3" s="93"/>
      <c r="D3" s="93"/>
      <c r="E3" s="93"/>
      <c r="F3" s="93"/>
      <c r="G3" s="93"/>
      <c r="H3" s="93"/>
      <c r="I3" s="93"/>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94" t="s">
        <v>30</v>
      </c>
      <c r="B4" s="97"/>
      <c r="C4" s="97"/>
      <c r="D4" s="97"/>
      <c r="E4" s="97"/>
      <c r="F4" s="97"/>
      <c r="G4" s="97"/>
      <c r="H4" s="97"/>
      <c r="I4" s="97"/>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c r="A5" s="6"/>
      <c r="B5" s="46"/>
      <c r="C5" s="46"/>
      <c r="D5" s="46"/>
      <c r="E5" s="45"/>
      <c r="F5" s="45"/>
      <c r="G5" s="45"/>
      <c r="H5" s="45"/>
      <c r="I5" s="45"/>
    </row>
    <row r="6" spans="1:9" ht="14.25">
      <c r="A6" s="6"/>
      <c r="B6" s="46"/>
      <c r="C6" s="46"/>
      <c r="D6" s="98" t="s">
        <v>26</v>
      </c>
      <c r="E6" s="99"/>
      <c r="F6" s="99"/>
      <c r="G6" s="99"/>
      <c r="H6" s="99"/>
      <c r="I6" s="99"/>
    </row>
    <row r="7" spans="1:21" ht="14.25">
      <c r="A7" s="48" t="s">
        <v>14</v>
      </c>
      <c r="B7" s="5" t="s">
        <v>29</v>
      </c>
      <c r="C7" s="5" t="s">
        <v>62</v>
      </c>
      <c r="D7" s="5" t="s">
        <v>40</v>
      </c>
      <c r="E7" s="46" t="s">
        <v>11</v>
      </c>
      <c r="F7" s="45" t="s">
        <v>0</v>
      </c>
      <c r="G7" s="45" t="s">
        <v>1</v>
      </c>
      <c r="H7" s="45" t="s">
        <v>2</v>
      </c>
      <c r="I7" s="45" t="s">
        <v>3</v>
      </c>
      <c r="J7" s="45" t="s">
        <v>4</v>
      </c>
      <c r="K7" s="27"/>
      <c r="L7" s="27"/>
      <c r="M7" s="27"/>
      <c r="N7" s="27"/>
      <c r="O7" s="27"/>
      <c r="P7" s="27"/>
      <c r="Q7" s="27"/>
      <c r="R7" s="27"/>
      <c r="S7" s="27"/>
      <c r="T7" s="27"/>
      <c r="U7" s="27"/>
    </row>
    <row r="8" spans="1:21" ht="12.75">
      <c r="A8" s="36" t="s">
        <v>105</v>
      </c>
      <c r="B8" s="45"/>
      <c r="C8" s="45"/>
      <c r="D8" s="45"/>
      <c r="E8" s="46"/>
      <c r="F8" s="45"/>
      <c r="G8" s="45"/>
      <c r="H8" s="45"/>
      <c r="I8" s="45"/>
      <c r="J8" s="45"/>
      <c r="K8" s="27"/>
      <c r="L8" s="27"/>
      <c r="M8" s="27"/>
      <c r="N8" s="27"/>
      <c r="O8" s="27"/>
      <c r="P8" s="27"/>
      <c r="Q8" s="27"/>
      <c r="R8" s="27"/>
      <c r="S8" s="27"/>
      <c r="T8" s="27"/>
      <c r="U8" s="27"/>
    </row>
    <row r="9" spans="1:21" ht="51">
      <c r="A9" s="48">
        <v>1</v>
      </c>
      <c r="B9" s="45" t="s">
        <v>97</v>
      </c>
      <c r="C9" s="45"/>
      <c r="D9" s="45"/>
      <c r="E9" s="46" t="s">
        <v>101</v>
      </c>
      <c r="F9" s="45" t="s">
        <v>99</v>
      </c>
      <c r="G9" s="45" t="s">
        <v>167</v>
      </c>
      <c r="H9" s="45" t="s">
        <v>166</v>
      </c>
      <c r="I9" s="45" t="s">
        <v>165</v>
      </c>
      <c r="J9" s="67" t="s">
        <v>101</v>
      </c>
      <c r="K9" s="27"/>
      <c r="L9" s="27"/>
      <c r="M9" s="27"/>
      <c r="N9" s="27"/>
      <c r="O9" s="27"/>
      <c r="P9" s="27"/>
      <c r="Q9" s="27"/>
      <c r="R9" s="27"/>
      <c r="S9" s="27"/>
      <c r="T9" s="27"/>
      <c r="U9" s="27"/>
    </row>
    <row r="10" spans="1:21" ht="51">
      <c r="A10" s="48" t="s">
        <v>70</v>
      </c>
      <c r="B10" s="47" t="s">
        <v>83</v>
      </c>
      <c r="C10" s="47" t="s">
        <v>64</v>
      </c>
      <c r="D10" s="46"/>
      <c r="E10" s="5" t="s">
        <v>100</v>
      </c>
      <c r="F10" s="45" t="s">
        <v>60</v>
      </c>
      <c r="G10" s="45" t="s">
        <v>61</v>
      </c>
      <c r="H10" s="45" t="s">
        <v>118</v>
      </c>
      <c r="I10" s="45"/>
      <c r="J10" s="67" t="s">
        <v>197</v>
      </c>
      <c r="K10" s="27"/>
      <c r="L10" s="27"/>
      <c r="M10" s="27"/>
      <c r="N10" s="28" t="s">
        <v>41</v>
      </c>
      <c r="O10" s="27"/>
      <c r="P10" s="27"/>
      <c r="Q10" s="27"/>
      <c r="R10" s="27"/>
      <c r="S10" s="27"/>
      <c r="T10" s="27"/>
      <c r="U10" s="27"/>
    </row>
    <row r="11" spans="1:21" ht="38.25">
      <c r="A11" s="38">
        <v>2</v>
      </c>
      <c r="B11" s="45" t="s">
        <v>115</v>
      </c>
      <c r="C11" s="47"/>
      <c r="D11" s="46"/>
      <c r="E11" s="5" t="s">
        <v>116</v>
      </c>
      <c r="F11" s="45" t="s">
        <v>119</v>
      </c>
      <c r="G11" s="45" t="s">
        <v>164</v>
      </c>
      <c r="H11" s="45"/>
      <c r="I11" s="45"/>
      <c r="J11" s="67" t="s">
        <v>198</v>
      </c>
      <c r="K11" s="27"/>
      <c r="L11" s="27"/>
      <c r="M11" s="27"/>
      <c r="N11" s="28" t="s">
        <v>42</v>
      </c>
      <c r="O11" s="27"/>
      <c r="P11" s="27"/>
      <c r="Q11" s="27"/>
      <c r="R11" s="27"/>
      <c r="S11" s="27"/>
      <c r="T11" s="27"/>
      <c r="U11" s="27"/>
    </row>
    <row r="12" spans="1:21" ht="38.25">
      <c r="A12" s="38">
        <v>3</v>
      </c>
      <c r="B12" s="45" t="s">
        <v>121</v>
      </c>
      <c r="C12" s="47"/>
      <c r="D12" s="46"/>
      <c r="E12" s="45" t="s">
        <v>120</v>
      </c>
      <c r="F12" s="45" t="s">
        <v>122</v>
      </c>
      <c r="G12" s="45"/>
      <c r="H12" s="45"/>
      <c r="I12" s="45"/>
      <c r="J12" s="67" t="s">
        <v>199</v>
      </c>
      <c r="K12" s="27"/>
      <c r="L12" s="27"/>
      <c r="M12" s="27"/>
      <c r="N12" s="28" t="s">
        <v>15</v>
      </c>
      <c r="O12" s="27"/>
      <c r="P12" s="27"/>
      <c r="Q12" s="27"/>
      <c r="R12" s="27"/>
      <c r="S12" s="27"/>
      <c r="T12" s="27"/>
      <c r="U12" s="27"/>
    </row>
    <row r="13" spans="1:21" ht="25.5">
      <c r="A13" s="38">
        <v>4</v>
      </c>
      <c r="B13" s="45" t="s">
        <v>123</v>
      </c>
      <c r="C13" s="47"/>
      <c r="D13" s="46"/>
      <c r="E13" s="5" t="s">
        <v>117</v>
      </c>
      <c r="F13" s="45"/>
      <c r="G13" s="45"/>
      <c r="H13" s="45"/>
      <c r="I13" s="45"/>
      <c r="J13" s="67" t="s">
        <v>200</v>
      </c>
      <c r="K13" s="27"/>
      <c r="L13" s="27"/>
      <c r="M13" s="27"/>
      <c r="N13" s="27"/>
      <c r="O13" s="27"/>
      <c r="P13" s="27"/>
      <c r="Q13" s="27"/>
      <c r="R13" s="27"/>
      <c r="S13" s="27"/>
      <c r="T13" s="27"/>
      <c r="U13" s="27"/>
    </row>
    <row r="14" spans="1:21" ht="51">
      <c r="A14" s="38">
        <v>5</v>
      </c>
      <c r="B14" s="47" t="s">
        <v>163</v>
      </c>
      <c r="C14" s="47"/>
      <c r="D14" s="46"/>
      <c r="E14" s="46"/>
      <c r="F14" s="45" t="s">
        <v>162</v>
      </c>
      <c r="G14" s="45"/>
      <c r="H14" s="45"/>
      <c r="I14" s="45"/>
      <c r="J14" s="67" t="s">
        <v>101</v>
      </c>
      <c r="K14" s="27"/>
      <c r="L14" s="27"/>
      <c r="M14" s="27"/>
      <c r="N14" s="27"/>
      <c r="O14" s="27"/>
      <c r="P14" s="27"/>
      <c r="Q14" s="27"/>
      <c r="R14" s="27"/>
      <c r="S14" s="27"/>
      <c r="T14" s="27"/>
      <c r="U14" s="27"/>
    </row>
    <row r="15" spans="1:21" ht="12.75">
      <c r="A15" s="48"/>
      <c r="B15" s="47" t="s">
        <v>161</v>
      </c>
      <c r="C15" s="47"/>
      <c r="D15" s="46"/>
      <c r="E15" s="46" t="s">
        <v>160</v>
      </c>
      <c r="F15" s="45" t="s">
        <v>159</v>
      </c>
      <c r="G15" s="45"/>
      <c r="H15" s="45"/>
      <c r="I15" s="45"/>
      <c r="J15" s="67" t="s">
        <v>201</v>
      </c>
      <c r="K15" s="27"/>
      <c r="L15" s="27"/>
      <c r="M15" s="27"/>
      <c r="N15" s="27"/>
      <c r="O15" s="27"/>
      <c r="P15" s="27"/>
      <c r="Q15" s="27"/>
      <c r="R15" s="27"/>
      <c r="S15" s="27"/>
      <c r="T15" s="27"/>
      <c r="U15" s="27"/>
    </row>
    <row r="16" spans="1:21" ht="12.75">
      <c r="A16" s="48"/>
      <c r="B16" s="47"/>
      <c r="C16" s="47"/>
      <c r="D16" s="46"/>
      <c r="F16" s="45"/>
      <c r="G16" s="45"/>
      <c r="H16" s="45"/>
      <c r="I16" s="45"/>
      <c r="J16" s="45"/>
      <c r="K16" s="27"/>
      <c r="L16" s="27"/>
      <c r="M16" s="27"/>
      <c r="N16" s="28" t="s">
        <v>43</v>
      </c>
      <c r="O16" s="27"/>
      <c r="P16" s="27"/>
      <c r="Q16" s="27"/>
      <c r="R16" s="27"/>
      <c r="S16" s="27"/>
      <c r="T16" s="27"/>
      <c r="U16" s="27"/>
    </row>
    <row r="17" spans="1:21" ht="13.5" thickBot="1">
      <c r="A17" s="34"/>
      <c r="B17" s="32"/>
      <c r="C17" s="32"/>
      <c r="D17" s="12"/>
      <c r="E17" s="32"/>
      <c r="F17" s="32"/>
      <c r="G17" s="32"/>
      <c r="H17" s="32"/>
      <c r="I17" s="32"/>
      <c r="J17" s="32"/>
      <c r="K17" s="27"/>
      <c r="L17" s="27"/>
      <c r="M17" s="27"/>
      <c r="N17" s="28"/>
      <c r="O17" s="27"/>
      <c r="P17" s="27"/>
      <c r="Q17" s="27"/>
      <c r="R17" s="27"/>
      <c r="S17" s="27"/>
      <c r="T17" s="27"/>
      <c r="U17" s="27"/>
    </row>
    <row r="18" spans="1:21" ht="12.75">
      <c r="A18" s="37" t="s">
        <v>104</v>
      </c>
      <c r="B18" s="45"/>
      <c r="C18" s="47"/>
      <c r="D18" s="11"/>
      <c r="E18" s="47"/>
      <c r="F18" s="47"/>
      <c r="G18" s="47"/>
      <c r="H18" s="47"/>
      <c r="I18" s="47"/>
      <c r="J18" s="47"/>
      <c r="K18" s="27"/>
      <c r="L18" s="27"/>
      <c r="M18" s="27"/>
      <c r="N18" s="28"/>
      <c r="O18" s="27"/>
      <c r="P18" s="27"/>
      <c r="Q18" s="27"/>
      <c r="R18" s="27"/>
      <c r="S18" s="27"/>
      <c r="T18" s="27"/>
      <c r="U18" s="27"/>
    </row>
    <row r="19" spans="1:21" ht="62.25" customHeight="1">
      <c r="A19" s="48">
        <v>1</v>
      </c>
      <c r="B19" s="45" t="s">
        <v>76</v>
      </c>
      <c r="C19" s="45"/>
      <c r="D19" s="45"/>
      <c r="E19" s="45" t="s">
        <v>78</v>
      </c>
      <c r="F19" s="45" t="s">
        <v>69</v>
      </c>
      <c r="G19" s="45"/>
      <c r="H19" s="88" t="s">
        <v>269</v>
      </c>
      <c r="I19" s="45"/>
      <c r="J19" s="45"/>
      <c r="K19" s="27"/>
      <c r="L19" s="27"/>
      <c r="M19" s="27"/>
      <c r="N19" s="27"/>
      <c r="O19" s="27"/>
      <c r="P19" s="27"/>
      <c r="Q19" s="27"/>
      <c r="R19" s="27"/>
      <c r="S19" s="27"/>
      <c r="T19" s="27"/>
      <c r="U19" s="27"/>
    </row>
    <row r="20" spans="1:21" ht="38.25">
      <c r="A20" s="48" t="s">
        <v>70</v>
      </c>
      <c r="B20" s="47" t="s">
        <v>73</v>
      </c>
      <c r="C20" s="47" t="s">
        <v>64</v>
      </c>
      <c r="D20" s="46"/>
      <c r="E20" s="5" t="s">
        <v>74</v>
      </c>
      <c r="F20" s="45" t="s">
        <v>75</v>
      </c>
      <c r="G20" s="45"/>
      <c r="H20" s="45"/>
      <c r="I20" s="45"/>
      <c r="J20" s="45"/>
      <c r="K20" s="27"/>
      <c r="L20" s="27"/>
      <c r="M20" s="27"/>
      <c r="N20" s="27"/>
      <c r="O20" s="27"/>
      <c r="P20" s="27"/>
      <c r="Q20" s="27"/>
      <c r="R20" s="27"/>
      <c r="S20" s="27"/>
      <c r="T20" s="27"/>
      <c r="U20" s="27"/>
    </row>
    <row r="21" spans="1:21" ht="38.25">
      <c r="A21" s="48">
        <v>2</v>
      </c>
      <c r="B21" s="45" t="s">
        <v>264</v>
      </c>
      <c r="C21" s="5"/>
      <c r="D21" s="46"/>
      <c r="F21" s="45" t="s">
        <v>262</v>
      </c>
      <c r="G21" s="45" t="s">
        <v>263</v>
      </c>
      <c r="H21" s="45"/>
      <c r="I21" s="45"/>
      <c r="J21" s="45"/>
      <c r="K21" s="27"/>
      <c r="L21" s="27"/>
      <c r="M21" s="27"/>
      <c r="N21" s="27"/>
      <c r="O21" s="27"/>
      <c r="P21" s="27"/>
      <c r="Q21" s="27"/>
      <c r="R21" s="27"/>
      <c r="S21" s="27"/>
      <c r="T21" s="27"/>
      <c r="U21" s="27"/>
    </row>
    <row r="22" spans="1:21" ht="216.75">
      <c r="A22" s="48">
        <v>3</v>
      </c>
      <c r="B22" s="45" t="s">
        <v>267</v>
      </c>
      <c r="C22" s="45"/>
      <c r="D22" s="46"/>
      <c r="E22" s="45"/>
      <c r="F22" s="45"/>
      <c r="G22" s="45"/>
      <c r="H22" s="89" t="s">
        <v>268</v>
      </c>
      <c r="I22" s="45"/>
      <c r="J22" s="45"/>
      <c r="K22" s="27"/>
      <c r="L22" s="27"/>
      <c r="M22" s="27"/>
      <c r="N22" s="27"/>
      <c r="O22" s="27"/>
      <c r="P22" s="27"/>
      <c r="Q22" s="27"/>
      <c r="R22" s="27"/>
      <c r="S22" s="27"/>
      <c r="T22" s="27"/>
      <c r="U22" s="27"/>
    </row>
    <row r="23" spans="1:21" ht="12.75">
      <c r="A23" s="48">
        <v>4</v>
      </c>
      <c r="B23" s="45"/>
      <c r="C23" s="45"/>
      <c r="D23" s="46"/>
      <c r="E23" s="45"/>
      <c r="F23" s="45"/>
      <c r="G23" s="45"/>
      <c r="H23" s="45"/>
      <c r="I23" s="45"/>
      <c r="J23" s="45"/>
      <c r="K23" s="27"/>
      <c r="L23" s="27"/>
      <c r="M23" s="27"/>
      <c r="N23" s="27"/>
      <c r="O23" s="27"/>
      <c r="P23" s="27"/>
      <c r="Q23" s="27"/>
      <c r="R23" s="27"/>
      <c r="S23" s="27"/>
      <c r="T23" s="27"/>
      <c r="U23" s="27"/>
    </row>
    <row r="24" spans="1:21" ht="38.25" customHeight="1">
      <c r="A24" s="48"/>
      <c r="B24" s="45"/>
      <c r="C24" s="45"/>
      <c r="D24" s="46"/>
      <c r="E24" s="46"/>
      <c r="F24" s="45"/>
      <c r="G24" s="45"/>
      <c r="H24" s="45"/>
      <c r="I24" s="45"/>
      <c r="J24" s="45"/>
      <c r="K24" s="27"/>
      <c r="L24" s="27"/>
      <c r="M24" s="27"/>
      <c r="N24" s="27"/>
      <c r="O24" s="27"/>
      <c r="P24" s="27"/>
      <c r="Q24" s="27"/>
      <c r="R24" s="27"/>
      <c r="S24" s="27"/>
      <c r="T24" s="27"/>
      <c r="U24" s="27"/>
    </row>
    <row r="25" spans="1:21" ht="12.75">
      <c r="A25" s="38"/>
      <c r="B25" s="47"/>
      <c r="C25" s="47"/>
      <c r="D25" s="46"/>
      <c r="E25" s="46"/>
      <c r="F25" s="45"/>
      <c r="G25" s="45"/>
      <c r="H25" s="45"/>
      <c r="I25" s="45"/>
      <c r="J25" s="45"/>
      <c r="K25" s="27"/>
      <c r="L25" s="27"/>
      <c r="M25" s="27"/>
      <c r="N25" s="27"/>
      <c r="O25" s="27"/>
      <c r="P25" s="27"/>
      <c r="Q25" s="27"/>
      <c r="R25" s="27"/>
      <c r="S25" s="27"/>
      <c r="T25" s="27"/>
      <c r="U25" s="27"/>
    </row>
    <row r="26" spans="1:21" ht="12.75">
      <c r="A26" s="38"/>
      <c r="B26" s="47"/>
      <c r="C26" s="47"/>
      <c r="D26" s="46"/>
      <c r="E26" s="46"/>
      <c r="F26" s="45"/>
      <c r="G26" s="45"/>
      <c r="H26" s="45"/>
      <c r="I26" s="45"/>
      <c r="J26" s="45"/>
      <c r="K26" s="27"/>
      <c r="L26" s="27"/>
      <c r="M26" s="27"/>
      <c r="N26" s="27"/>
      <c r="O26" s="27"/>
      <c r="P26" s="27"/>
      <c r="Q26" s="27"/>
      <c r="R26" s="27"/>
      <c r="S26" s="27"/>
      <c r="T26" s="27"/>
      <c r="U26" s="27"/>
    </row>
    <row r="27" spans="1:20" ht="12.75">
      <c r="A27" s="38"/>
      <c r="B27" s="47"/>
      <c r="C27" s="46"/>
      <c r="D27" s="46"/>
      <c r="E27" s="45"/>
      <c r="F27" s="45"/>
      <c r="G27" s="45"/>
      <c r="H27" s="45"/>
      <c r="I27" s="45"/>
      <c r="J27" s="27"/>
      <c r="K27" s="27"/>
      <c r="L27" s="27"/>
      <c r="M27" s="27"/>
      <c r="N27" s="27"/>
      <c r="O27" s="27"/>
      <c r="P27" s="27"/>
      <c r="Q27" s="27"/>
      <c r="R27" s="27"/>
      <c r="S27" s="27"/>
      <c r="T27" s="27"/>
    </row>
    <row r="28" spans="1:20" ht="12.75">
      <c r="A28" s="38"/>
      <c r="B28" s="47"/>
      <c r="C28" s="46"/>
      <c r="D28" s="46"/>
      <c r="E28" s="45"/>
      <c r="F28" s="45"/>
      <c r="G28" s="45"/>
      <c r="H28" s="45"/>
      <c r="I28" s="45"/>
      <c r="J28" s="27"/>
      <c r="K28" s="27"/>
      <c r="L28" s="27"/>
      <c r="M28" s="27"/>
      <c r="N28" s="27"/>
      <c r="O28" s="27"/>
      <c r="P28" s="27"/>
      <c r="Q28" s="27"/>
      <c r="R28" s="27"/>
      <c r="S28" s="27"/>
      <c r="T28" s="27"/>
    </row>
    <row r="29" spans="1:20" ht="12.75">
      <c r="A29" s="38"/>
      <c r="B29" s="47"/>
      <c r="C29" s="46"/>
      <c r="D29" s="46"/>
      <c r="E29" s="45"/>
      <c r="F29" s="45"/>
      <c r="G29" s="45"/>
      <c r="H29" s="45"/>
      <c r="I29" s="45"/>
      <c r="J29" s="27"/>
      <c r="K29" s="27"/>
      <c r="L29" s="27"/>
      <c r="M29" s="27"/>
      <c r="N29" s="27"/>
      <c r="O29" s="27"/>
      <c r="P29" s="27"/>
      <c r="Q29" s="27"/>
      <c r="R29" s="27"/>
      <c r="S29" s="27"/>
      <c r="T29" s="27"/>
    </row>
    <row r="30" spans="1:20" ht="12.75">
      <c r="A30" s="38"/>
      <c r="B30" s="47"/>
      <c r="C30" s="46"/>
      <c r="D30" s="46"/>
      <c r="E30" s="45"/>
      <c r="F30" s="45"/>
      <c r="G30" s="45"/>
      <c r="H30" s="45"/>
      <c r="I30" s="45"/>
      <c r="J30" s="27"/>
      <c r="K30" s="27"/>
      <c r="L30" s="27"/>
      <c r="M30" s="27"/>
      <c r="N30" s="27"/>
      <c r="O30" s="27"/>
      <c r="P30" s="27"/>
      <c r="Q30" s="27"/>
      <c r="R30" s="27"/>
      <c r="S30" s="27"/>
      <c r="T30" s="27"/>
    </row>
    <row r="31" spans="1:20" ht="13.5" thickBot="1">
      <c r="A31" s="100" t="s">
        <v>27</v>
      </c>
      <c r="B31" s="100"/>
      <c r="C31" s="46"/>
      <c r="D31" s="46"/>
      <c r="E31" s="45"/>
      <c r="F31" s="45"/>
      <c r="G31" s="45"/>
      <c r="H31" s="45"/>
      <c r="I31" s="45"/>
      <c r="J31" s="27"/>
      <c r="K31" s="27"/>
      <c r="L31" s="27"/>
      <c r="M31" s="27"/>
      <c r="N31" s="27"/>
      <c r="O31" s="27"/>
      <c r="P31" s="27"/>
      <c r="Q31" s="27"/>
      <c r="R31" s="27"/>
      <c r="S31" s="27"/>
      <c r="T31" s="27"/>
    </row>
    <row r="32" spans="1:20" ht="14.25">
      <c r="A32" s="13" t="s">
        <v>38</v>
      </c>
      <c r="B32" s="10"/>
      <c r="C32" s="10"/>
      <c r="D32" s="10"/>
      <c r="E32" s="29"/>
      <c r="F32" s="29"/>
      <c r="G32" s="29"/>
      <c r="H32" s="29"/>
      <c r="I32" s="30"/>
      <c r="J32" s="27"/>
      <c r="K32" s="27"/>
      <c r="L32" s="27"/>
      <c r="M32" s="27"/>
      <c r="N32" s="27"/>
      <c r="O32" s="27"/>
      <c r="P32" s="27"/>
      <c r="Q32" s="27"/>
      <c r="R32" s="27"/>
      <c r="S32" s="27"/>
      <c r="T32" s="27"/>
    </row>
    <row r="33" spans="1:20" ht="14.25">
      <c r="A33" s="14" t="s">
        <v>143</v>
      </c>
      <c r="B33" s="11"/>
      <c r="C33" s="11"/>
      <c r="D33" s="11"/>
      <c r="E33" s="47"/>
      <c r="F33" s="47"/>
      <c r="G33" s="47"/>
      <c r="H33" s="47"/>
      <c r="I33" s="31"/>
      <c r="J33" s="27"/>
      <c r="K33" s="27"/>
      <c r="L33" s="27"/>
      <c r="M33" s="27"/>
      <c r="N33" s="27"/>
      <c r="O33" s="27"/>
      <c r="P33" s="27"/>
      <c r="Q33" s="27"/>
      <c r="R33" s="27"/>
      <c r="S33" s="27"/>
      <c r="T33" s="27"/>
    </row>
    <row r="34" spans="1:20" ht="12.75">
      <c r="A34" s="15"/>
      <c r="B34" s="11"/>
      <c r="C34" s="11"/>
      <c r="D34" s="11"/>
      <c r="E34" s="47"/>
      <c r="F34" s="47"/>
      <c r="G34" s="47"/>
      <c r="H34" s="47"/>
      <c r="I34" s="31"/>
      <c r="J34" s="27"/>
      <c r="K34" s="27"/>
      <c r="L34" s="27"/>
      <c r="M34" s="27"/>
      <c r="N34" s="27"/>
      <c r="O34" s="27"/>
      <c r="P34" s="27"/>
      <c r="Q34" s="27"/>
      <c r="R34" s="27"/>
      <c r="S34" s="27"/>
      <c r="T34" s="27"/>
    </row>
    <row r="35" spans="1:20" ht="12.75">
      <c r="A35" s="16" t="s">
        <v>5</v>
      </c>
      <c r="B35" s="11"/>
      <c r="C35" s="11"/>
      <c r="D35" s="11"/>
      <c r="E35" s="47"/>
      <c r="F35" s="47"/>
      <c r="G35" s="47"/>
      <c r="H35" s="47"/>
      <c r="I35" s="31"/>
      <c r="J35" s="27"/>
      <c r="K35" s="27"/>
      <c r="L35" s="27"/>
      <c r="M35" s="27"/>
      <c r="N35" s="27"/>
      <c r="O35" s="27"/>
      <c r="P35" s="27"/>
      <c r="Q35" s="27"/>
      <c r="R35" s="27"/>
      <c r="S35" s="27"/>
      <c r="T35" s="27"/>
    </row>
    <row r="36" spans="1:20" ht="12.75">
      <c r="A36" s="15" t="s">
        <v>18</v>
      </c>
      <c r="B36" s="11"/>
      <c r="C36" s="11"/>
      <c r="D36" s="11"/>
      <c r="E36" s="47"/>
      <c r="F36" s="47"/>
      <c r="G36" s="47"/>
      <c r="H36" s="47"/>
      <c r="I36" s="31"/>
      <c r="J36" s="27"/>
      <c r="K36" s="27"/>
      <c r="L36" s="27"/>
      <c r="M36" s="27"/>
      <c r="N36" s="27"/>
      <c r="O36" s="27"/>
      <c r="P36" s="27"/>
      <c r="Q36" s="27"/>
      <c r="R36" s="27"/>
      <c r="S36" s="27"/>
      <c r="T36" s="27"/>
    </row>
    <row r="37" spans="1:9" ht="12.75">
      <c r="A37" s="15" t="s">
        <v>19</v>
      </c>
      <c r="B37" s="11"/>
      <c r="C37" s="11"/>
      <c r="D37" s="11"/>
      <c r="E37" s="47"/>
      <c r="F37" s="47"/>
      <c r="G37" s="47"/>
      <c r="H37" s="47"/>
      <c r="I37" s="31"/>
    </row>
    <row r="38" spans="1:9" ht="12.75">
      <c r="A38" s="15" t="s">
        <v>20</v>
      </c>
      <c r="B38" s="11"/>
      <c r="C38" s="11"/>
      <c r="D38" s="11"/>
      <c r="E38" s="47"/>
      <c r="F38" s="47"/>
      <c r="G38" s="47"/>
      <c r="H38" s="47"/>
      <c r="I38" s="31"/>
    </row>
    <row r="39" spans="1:9" ht="12.75">
      <c r="A39" s="15" t="s">
        <v>21</v>
      </c>
      <c r="B39" s="11"/>
      <c r="C39" s="11"/>
      <c r="D39" s="11"/>
      <c r="E39" s="47"/>
      <c r="F39" s="47"/>
      <c r="G39" s="47"/>
      <c r="H39" s="47"/>
      <c r="I39" s="31"/>
    </row>
    <row r="40" spans="1:9" ht="12.75">
      <c r="A40" s="15" t="s">
        <v>22</v>
      </c>
      <c r="B40" s="11"/>
      <c r="C40" s="11"/>
      <c r="D40" s="11"/>
      <c r="E40" s="47"/>
      <c r="F40" s="47"/>
      <c r="G40" s="47"/>
      <c r="H40" s="47"/>
      <c r="I40" s="31"/>
    </row>
    <row r="41" spans="1:9" ht="12.75">
      <c r="A41" s="15" t="s">
        <v>23</v>
      </c>
      <c r="B41" s="11"/>
      <c r="C41" s="11"/>
      <c r="D41" s="11"/>
      <c r="E41" s="47"/>
      <c r="F41" s="47"/>
      <c r="G41" s="47"/>
      <c r="H41" s="47"/>
      <c r="I41" s="31"/>
    </row>
    <row r="42" spans="1:9" ht="12.75">
      <c r="A42" s="15" t="s">
        <v>6</v>
      </c>
      <c r="B42" s="11"/>
      <c r="C42" s="11"/>
      <c r="D42" s="11"/>
      <c r="E42" s="47"/>
      <c r="F42" s="47"/>
      <c r="G42" s="47"/>
      <c r="H42" s="47"/>
      <c r="I42" s="31"/>
    </row>
    <row r="43" spans="1:9" ht="12.75">
      <c r="A43" s="15" t="s">
        <v>24</v>
      </c>
      <c r="B43" s="11"/>
      <c r="C43" s="11"/>
      <c r="D43" s="11"/>
      <c r="E43" s="47"/>
      <c r="F43" s="47"/>
      <c r="G43" s="47"/>
      <c r="H43" s="47"/>
      <c r="I43" s="31"/>
    </row>
    <row r="44" spans="1:9" ht="13.5" thickBot="1">
      <c r="A44" s="17" t="s">
        <v>25</v>
      </c>
      <c r="B44" s="12"/>
      <c r="C44" s="12"/>
      <c r="D44" s="12"/>
      <c r="E44" s="32"/>
      <c r="F44" s="32"/>
      <c r="G44" s="32"/>
      <c r="H44" s="32"/>
      <c r="I44" s="33"/>
    </row>
  </sheetData>
  <sheetProtection/>
  <mergeCells count="6">
    <mergeCell ref="A1:I1"/>
    <mergeCell ref="A2:I2"/>
    <mergeCell ref="A3:I3"/>
    <mergeCell ref="A4:I4"/>
    <mergeCell ref="D6:I6"/>
    <mergeCell ref="A31:B31"/>
  </mergeCells>
  <dataValidations count="2">
    <dataValidation type="list" allowBlank="1" showInputMessage="1" showErrorMessage="1" sqref="C27:C31">
      <formula1>$N$13:$N$15</formula1>
    </dataValidation>
    <dataValidation type="list" allowBlank="1" showInputMessage="1" showErrorMessage="1" sqref="D25:D26 D7:D23">
      <formula1>$N$15:$N$22</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H28"/>
  <sheetViews>
    <sheetView zoomScalePageLayoutView="0" workbookViewId="0" topLeftCell="A1">
      <selection activeCell="A1" sqref="A1:C1"/>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3" ht="34.5" customHeight="1">
      <c r="A1" s="105" t="s">
        <v>140</v>
      </c>
      <c r="B1" s="105"/>
      <c r="C1" s="105"/>
    </row>
    <row r="2" spans="1:8" s="1" customFormat="1" ht="20.25">
      <c r="A2" s="104" t="s">
        <v>7</v>
      </c>
      <c r="B2" s="104"/>
      <c r="C2" s="104"/>
      <c r="D2" s="2"/>
      <c r="E2" s="2"/>
      <c r="F2" s="2"/>
      <c r="G2" s="2"/>
      <c r="H2" s="2"/>
    </row>
    <row r="4" spans="1:3" ht="12.75">
      <c r="A4" s="3"/>
      <c r="B4" s="19" t="s">
        <v>37</v>
      </c>
      <c r="C4" s="18"/>
    </row>
    <row r="5" spans="1:3" s="4" customFormat="1" ht="17.25" customHeight="1" thickBot="1">
      <c r="A5" s="106" t="s">
        <v>9</v>
      </c>
      <c r="B5" s="107"/>
      <c r="C5" s="20" t="s">
        <v>10</v>
      </c>
    </row>
    <row r="6" spans="1:3" ht="12.75">
      <c r="A6" s="101" t="s">
        <v>125</v>
      </c>
      <c r="B6" s="102"/>
      <c r="C6" s="103"/>
    </row>
    <row r="7" spans="1:3" ht="52.5" customHeight="1">
      <c r="A7" s="21">
        <v>1</v>
      </c>
      <c r="B7" s="42" t="s">
        <v>97</v>
      </c>
      <c r="C7" s="43" t="s">
        <v>124</v>
      </c>
    </row>
    <row r="8" spans="1:3" ht="52.5" customHeight="1">
      <c r="A8" s="21" t="s">
        <v>70</v>
      </c>
      <c r="B8" s="42" t="s">
        <v>82</v>
      </c>
      <c r="C8" s="43" t="s">
        <v>138</v>
      </c>
    </row>
    <row r="9" spans="1:3" ht="52.5" customHeight="1" thickBot="1">
      <c r="A9" s="21" t="s">
        <v>71</v>
      </c>
      <c r="B9" s="42" t="s">
        <v>96</v>
      </c>
      <c r="C9" s="43" t="s">
        <v>128</v>
      </c>
    </row>
    <row r="10" spans="1:3" ht="12.75">
      <c r="A10" s="101" t="s">
        <v>126</v>
      </c>
      <c r="B10" s="102"/>
      <c r="C10" s="103"/>
    </row>
    <row r="11" spans="1:3" ht="25.5">
      <c r="A11" s="21">
        <v>1</v>
      </c>
      <c r="B11" s="42" t="s">
        <v>97</v>
      </c>
      <c r="C11" s="43" t="s">
        <v>124</v>
      </c>
    </row>
    <row r="12" spans="1:3" ht="25.5">
      <c r="A12" s="21" t="s">
        <v>70</v>
      </c>
      <c r="B12" s="42" t="s">
        <v>83</v>
      </c>
      <c r="C12" s="43" t="s">
        <v>127</v>
      </c>
    </row>
    <row r="13" spans="1:3" ht="38.25">
      <c r="A13" s="21">
        <v>2</v>
      </c>
      <c r="B13" s="42" t="s">
        <v>115</v>
      </c>
      <c r="C13" s="43" t="s">
        <v>129</v>
      </c>
    </row>
    <row r="14" spans="1:3" ht="26.25" thickBot="1">
      <c r="A14" s="21">
        <v>3</v>
      </c>
      <c r="B14" s="42" t="s">
        <v>121</v>
      </c>
      <c r="C14" s="43" t="s">
        <v>130</v>
      </c>
    </row>
    <row r="15" spans="1:3" ht="12.75">
      <c r="A15" s="101" t="s">
        <v>131</v>
      </c>
      <c r="B15" s="102"/>
      <c r="C15" s="103"/>
    </row>
    <row r="16" spans="1:3" ht="25.5">
      <c r="A16" s="21">
        <v>1</v>
      </c>
      <c r="B16" s="42" t="s">
        <v>76</v>
      </c>
      <c r="C16" s="43" t="s">
        <v>137</v>
      </c>
    </row>
    <row r="17" spans="1:3" ht="38.25">
      <c r="A17" s="21" t="s">
        <v>70</v>
      </c>
      <c r="B17" s="42" t="s">
        <v>87</v>
      </c>
      <c r="C17" s="43" t="s">
        <v>139</v>
      </c>
    </row>
    <row r="18" spans="1:3" ht="38.25">
      <c r="A18" s="21" t="s">
        <v>71</v>
      </c>
      <c r="B18" s="42" t="s">
        <v>80</v>
      </c>
      <c r="C18" s="43" t="s">
        <v>132</v>
      </c>
    </row>
    <row r="19" spans="1:3" ht="38.25">
      <c r="A19" s="21" t="s">
        <v>72</v>
      </c>
      <c r="B19" s="42" t="s">
        <v>81</v>
      </c>
      <c r="C19" s="43" t="s">
        <v>133</v>
      </c>
    </row>
    <row r="20" spans="1:3" ht="38.25">
      <c r="A20" s="21" t="s">
        <v>85</v>
      </c>
      <c r="B20" s="42" t="s">
        <v>92</v>
      </c>
      <c r="C20" s="43" t="s">
        <v>134</v>
      </c>
    </row>
    <row r="21" spans="1:3" ht="25.5">
      <c r="A21" s="21" t="s">
        <v>149</v>
      </c>
      <c r="B21" s="42" t="s">
        <v>176</v>
      </c>
      <c r="C21" s="43" t="s">
        <v>177</v>
      </c>
    </row>
    <row r="22" spans="1:3" ht="25.5">
      <c r="A22" s="21" t="s">
        <v>168</v>
      </c>
      <c r="B22" s="42" t="s">
        <v>178</v>
      </c>
      <c r="C22" s="43" t="s">
        <v>179</v>
      </c>
    </row>
    <row r="23" spans="1:3" ht="25.5">
      <c r="A23" s="21" t="s">
        <v>169</v>
      </c>
      <c r="B23" s="42" t="s">
        <v>180</v>
      </c>
      <c r="C23" s="43" t="s">
        <v>181</v>
      </c>
    </row>
    <row r="24" spans="1:3" ht="63.75">
      <c r="A24" s="21" t="s">
        <v>147</v>
      </c>
      <c r="B24" s="42" t="s">
        <v>146</v>
      </c>
      <c r="C24" s="43" t="s">
        <v>182</v>
      </c>
    </row>
    <row r="25" spans="1:3" ht="26.25" thickBot="1">
      <c r="A25" s="21">
        <v>2</v>
      </c>
      <c r="B25" s="42" t="s">
        <v>194</v>
      </c>
      <c r="C25" s="43" t="s">
        <v>259</v>
      </c>
    </row>
    <row r="26" spans="1:3" ht="12.75">
      <c r="A26" s="101" t="s">
        <v>135</v>
      </c>
      <c r="B26" s="102"/>
      <c r="C26" s="103"/>
    </row>
    <row r="27" spans="1:3" ht="25.5">
      <c r="A27" s="21">
        <v>1</v>
      </c>
      <c r="B27" s="42" t="s">
        <v>76</v>
      </c>
      <c r="C27" s="43" t="s">
        <v>137</v>
      </c>
    </row>
    <row r="28" spans="1:3" ht="38.25">
      <c r="A28" s="21" t="s">
        <v>70</v>
      </c>
      <c r="B28" s="42" t="s">
        <v>73</v>
      </c>
      <c r="C28" s="43" t="s">
        <v>136</v>
      </c>
    </row>
  </sheetData>
  <sheetProtection/>
  <mergeCells count="7">
    <mergeCell ref="A26:C26"/>
    <mergeCell ref="A2:C2"/>
    <mergeCell ref="A1:C1"/>
    <mergeCell ref="A5:B5"/>
    <mergeCell ref="A6:C6"/>
    <mergeCell ref="A10:C10"/>
    <mergeCell ref="A15:C15"/>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I268"/>
  <sheetViews>
    <sheetView zoomScalePageLayoutView="0" workbookViewId="0" topLeftCell="A1">
      <selection activeCell="A1" sqref="A1:I1"/>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ht="20.25">
      <c r="A1" s="90" t="s">
        <v>65</v>
      </c>
      <c r="B1" s="91"/>
      <c r="C1" s="91"/>
      <c r="D1" s="91"/>
      <c r="E1" s="91"/>
      <c r="F1" s="91"/>
      <c r="G1" s="91"/>
      <c r="H1" s="91"/>
      <c r="I1" s="91"/>
    </row>
    <row r="2" spans="1:9" ht="18">
      <c r="A2" s="92" t="s">
        <v>66</v>
      </c>
      <c r="B2" s="91"/>
      <c r="C2" s="91"/>
      <c r="D2" s="91"/>
      <c r="E2" s="91"/>
      <c r="F2" s="91"/>
      <c r="G2" s="91"/>
      <c r="H2" s="91"/>
      <c r="I2" s="91"/>
    </row>
    <row r="3" spans="1:9" ht="18">
      <c r="A3" s="93" t="s">
        <v>8</v>
      </c>
      <c r="B3" s="93"/>
      <c r="C3" s="93"/>
      <c r="D3" s="93"/>
      <c r="E3" s="93"/>
      <c r="F3" s="93"/>
      <c r="G3" s="93"/>
      <c r="H3" s="93"/>
      <c r="I3" s="93"/>
    </row>
    <row r="4" spans="1:2" ht="38.25" customHeight="1">
      <c r="A4" s="2"/>
      <c r="B4" s="19" t="s">
        <v>36</v>
      </c>
    </row>
    <row r="5" spans="1:6" ht="41.25" customHeight="1">
      <c r="A5" s="19"/>
      <c r="B5" s="108" t="s">
        <v>39</v>
      </c>
      <c r="C5" s="109"/>
      <c r="D5" s="109"/>
      <c r="E5" s="109"/>
      <c r="F5" s="110"/>
    </row>
    <row r="6" spans="1:6" ht="43.5" customHeight="1">
      <c r="A6" s="19"/>
      <c r="B6" s="22" t="s">
        <v>0</v>
      </c>
      <c r="C6" s="22" t="s">
        <v>1</v>
      </c>
      <c r="D6" s="22" t="s">
        <v>2</v>
      </c>
      <c r="E6" s="22" t="s">
        <v>3</v>
      </c>
      <c r="F6" s="22" t="s">
        <v>4</v>
      </c>
    </row>
    <row r="7" spans="1:6" ht="12.75">
      <c r="A7" s="23">
        <v>1</v>
      </c>
      <c r="B7" s="24"/>
      <c r="C7" s="24"/>
      <c r="D7" s="24"/>
      <c r="E7" s="24"/>
      <c r="F7" s="24"/>
    </row>
    <row r="8" spans="1:6" ht="12.75">
      <c r="A8" s="23">
        <v>2</v>
      </c>
      <c r="B8" s="24"/>
      <c r="C8" s="24"/>
      <c r="D8" s="24"/>
      <c r="E8" s="24"/>
      <c r="F8" s="24"/>
    </row>
    <row r="9" spans="1:6" ht="12.75">
      <c r="A9" s="23">
        <v>3</v>
      </c>
      <c r="B9" s="24"/>
      <c r="C9" s="24"/>
      <c r="D9" s="24"/>
      <c r="E9" s="24"/>
      <c r="F9" s="24"/>
    </row>
    <row r="10" spans="1:6" ht="12.75">
      <c r="A10" s="23">
        <v>4</v>
      </c>
      <c r="B10" s="24"/>
      <c r="C10" s="24"/>
      <c r="D10" s="24"/>
      <c r="E10" s="24"/>
      <c r="F10" s="24"/>
    </row>
    <row r="11" spans="1:6" ht="12.75">
      <c r="A11" s="23">
        <v>5</v>
      </c>
      <c r="B11" s="24"/>
      <c r="C11" s="24"/>
      <c r="D11" s="24"/>
      <c r="E11" s="24"/>
      <c r="F11" s="24"/>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1:I1"/>
    <mergeCell ref="A2:I2"/>
    <mergeCell ref="A3:I3"/>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V32"/>
  <sheetViews>
    <sheetView zoomScale="115" zoomScaleNormal="115" zoomScalePageLayoutView="0" workbookViewId="0" topLeftCell="A1">
      <selection activeCell="A1" sqref="A1:I1"/>
    </sheetView>
  </sheetViews>
  <sheetFormatPr defaultColWidth="9.140625" defaultRowHeight="12.75"/>
  <cols>
    <col min="1" max="1" width="9.140625" style="49" customWidth="1"/>
    <col min="2" max="2" width="15.421875" style="49" customWidth="1"/>
    <col min="3" max="3" width="15.8515625" style="49" customWidth="1"/>
    <col min="4" max="4" width="17.57421875" style="49" customWidth="1"/>
    <col min="5" max="5" width="34.57421875" style="49" customWidth="1"/>
    <col min="6" max="6" width="24.28125" style="49" customWidth="1"/>
    <col min="7" max="7" width="19.7109375" style="49" customWidth="1"/>
    <col min="8" max="8" width="11.00390625" style="49" customWidth="1"/>
    <col min="9" max="9" width="17.28125" style="49" customWidth="1"/>
    <col min="10" max="16384" width="9.140625" style="49" customWidth="1"/>
  </cols>
  <sheetData>
    <row r="1" spans="1:9" ht="20.25">
      <c r="A1" s="90" t="s">
        <v>65</v>
      </c>
      <c r="B1" s="91"/>
      <c r="C1" s="91"/>
      <c r="D1" s="91"/>
      <c r="E1" s="91"/>
      <c r="F1" s="91"/>
      <c r="G1" s="91"/>
      <c r="H1" s="91"/>
      <c r="I1" s="91"/>
    </row>
    <row r="2" spans="1:9" ht="18">
      <c r="A2" s="92" t="s">
        <v>66</v>
      </c>
      <c r="B2" s="91"/>
      <c r="C2" s="91"/>
      <c r="D2" s="91"/>
      <c r="E2" s="91"/>
      <c r="F2" s="91"/>
      <c r="G2" s="91"/>
      <c r="H2" s="91"/>
      <c r="I2" s="91"/>
    </row>
    <row r="3" spans="1:9" ht="18">
      <c r="A3" s="93" t="s">
        <v>44</v>
      </c>
      <c r="B3" s="93"/>
      <c r="C3" s="93"/>
      <c r="D3" s="93"/>
      <c r="E3" s="93"/>
      <c r="F3" s="93"/>
      <c r="G3" s="93"/>
      <c r="H3" s="93"/>
      <c r="I3" s="93"/>
    </row>
    <row r="4" spans="1:22" ht="18">
      <c r="A4" s="46" t="s">
        <v>31</v>
      </c>
      <c r="B4" s="25"/>
      <c r="C4" s="25"/>
      <c r="D4" s="25"/>
      <c r="E4" s="25"/>
      <c r="F4" s="25"/>
      <c r="G4" s="50"/>
      <c r="H4" s="50"/>
      <c r="I4" s="50"/>
      <c r="K4" s="26"/>
      <c r="L4" s="26"/>
      <c r="M4" s="26"/>
      <c r="N4" s="26"/>
      <c r="O4" s="26"/>
      <c r="P4" s="26"/>
      <c r="Q4" s="26"/>
      <c r="R4" s="26"/>
      <c r="S4" s="26"/>
      <c r="T4" s="26"/>
      <c r="U4" s="26"/>
      <c r="V4" s="26"/>
    </row>
    <row r="5" spans="1:22" ht="18">
      <c r="A5" s="46" t="s">
        <v>32</v>
      </c>
      <c r="B5" s="25"/>
      <c r="C5" s="25"/>
      <c r="D5" s="25"/>
      <c r="E5" s="25"/>
      <c r="F5" s="25"/>
      <c r="G5" s="50"/>
      <c r="H5" s="50"/>
      <c r="I5" s="50"/>
      <c r="K5" s="26"/>
      <c r="L5" s="26"/>
      <c r="M5" s="26"/>
      <c r="N5" s="26"/>
      <c r="O5" s="26"/>
      <c r="P5" s="26"/>
      <c r="Q5" s="26"/>
      <c r="R5" s="26"/>
      <c r="S5" s="26"/>
      <c r="T5" s="26"/>
      <c r="U5" s="26"/>
      <c r="V5" s="26"/>
    </row>
    <row r="6" spans="1:22" ht="12.75">
      <c r="A6" s="46" t="s">
        <v>33</v>
      </c>
      <c r="B6" s="46"/>
      <c r="C6" s="46"/>
      <c r="D6" s="46"/>
      <c r="E6" s="46"/>
      <c r="F6" s="46"/>
      <c r="K6" s="26"/>
      <c r="L6" s="26"/>
      <c r="M6" s="26"/>
      <c r="N6" s="26"/>
      <c r="O6" s="26"/>
      <c r="P6" s="26"/>
      <c r="Q6" s="26"/>
      <c r="R6" s="26"/>
      <c r="S6" s="26"/>
      <c r="T6" s="26"/>
      <c r="U6" s="26"/>
      <c r="V6" s="26"/>
    </row>
    <row r="7" spans="1:22" ht="12.75">
      <c r="A7" s="1"/>
      <c r="K7" s="26"/>
      <c r="L7" s="26"/>
      <c r="M7" s="26"/>
      <c r="N7" s="26"/>
      <c r="O7" s="26"/>
      <c r="P7" s="26"/>
      <c r="Q7" s="26"/>
      <c r="R7" s="26"/>
      <c r="S7" s="26"/>
      <c r="T7" s="26"/>
      <c r="U7" s="26"/>
      <c r="V7" s="26"/>
    </row>
    <row r="8" spans="1:22" ht="12.75">
      <c r="A8" s="6"/>
      <c r="B8" s="46"/>
      <c r="C8" s="46"/>
      <c r="D8" s="98" t="s">
        <v>13</v>
      </c>
      <c r="E8" s="99"/>
      <c r="F8" s="99"/>
      <c r="G8" s="99"/>
      <c r="H8" s="99"/>
      <c r="I8" s="99"/>
      <c r="K8" s="26"/>
      <c r="L8" s="26"/>
      <c r="M8" s="26"/>
      <c r="N8" s="26"/>
      <c r="O8" s="26"/>
      <c r="P8" s="26"/>
      <c r="Q8" s="26"/>
      <c r="R8" s="26"/>
      <c r="S8" s="26"/>
      <c r="T8" s="26"/>
      <c r="U8" s="26"/>
      <c r="V8" s="26"/>
    </row>
    <row r="9" spans="1:22" ht="25.5">
      <c r="A9" s="48" t="s">
        <v>14</v>
      </c>
      <c r="B9" s="5" t="s">
        <v>12</v>
      </c>
      <c r="C9" s="5" t="s">
        <v>40</v>
      </c>
      <c r="D9" s="46" t="s">
        <v>11</v>
      </c>
      <c r="E9" s="46" t="s">
        <v>0</v>
      </c>
      <c r="F9" s="46" t="s">
        <v>1</v>
      </c>
      <c r="G9" s="46" t="s">
        <v>2</v>
      </c>
      <c r="H9" s="46" t="s">
        <v>3</v>
      </c>
      <c r="I9" s="46" t="s">
        <v>4</v>
      </c>
      <c r="K9" s="26"/>
      <c r="L9" s="26"/>
      <c r="M9" s="26"/>
      <c r="N9" s="26"/>
      <c r="O9" s="26"/>
      <c r="P9" s="26"/>
      <c r="Q9" s="26"/>
      <c r="R9" s="26"/>
      <c r="S9" s="26"/>
      <c r="T9" s="26"/>
      <c r="U9" s="26"/>
      <c r="V9" s="26"/>
    </row>
    <row r="10" spans="1:22" ht="12.75">
      <c r="A10" s="36" t="s">
        <v>102</v>
      </c>
      <c r="B10" s="41"/>
      <c r="C10" s="45"/>
      <c r="D10" s="46"/>
      <c r="E10" s="46"/>
      <c r="F10" s="46"/>
      <c r="G10" s="46"/>
      <c r="H10" s="46"/>
      <c r="I10" s="46"/>
      <c r="K10" s="26"/>
      <c r="L10" s="26"/>
      <c r="M10" s="26"/>
      <c r="N10" s="26"/>
      <c r="O10" s="26"/>
      <c r="P10" s="26"/>
      <c r="Q10" s="26"/>
      <c r="R10" s="26"/>
      <c r="S10" s="26"/>
      <c r="T10" s="26"/>
      <c r="U10" s="26"/>
      <c r="V10" s="26"/>
    </row>
    <row r="11" spans="1:22" ht="51">
      <c r="A11" s="48">
        <v>1</v>
      </c>
      <c r="B11" s="45" t="s">
        <v>97</v>
      </c>
      <c r="C11" s="46"/>
      <c r="D11" s="46" t="s">
        <v>101</v>
      </c>
      <c r="E11" s="45"/>
      <c r="F11" s="69"/>
      <c r="G11" s="46"/>
      <c r="H11" s="46"/>
      <c r="I11" s="46"/>
      <c r="K11" s="26"/>
      <c r="L11" s="26"/>
      <c r="M11" s="26"/>
      <c r="N11" s="26"/>
      <c r="O11" s="26"/>
      <c r="P11" s="26"/>
      <c r="Q11" s="26"/>
      <c r="R11" s="26"/>
      <c r="S11" s="26"/>
      <c r="T11" s="26"/>
      <c r="U11" s="26"/>
      <c r="V11" s="26"/>
    </row>
    <row r="12" spans="1:22" ht="51">
      <c r="A12" s="48">
        <v>2</v>
      </c>
      <c r="B12" s="47" t="s">
        <v>82</v>
      </c>
      <c r="C12" s="46"/>
      <c r="D12" s="45" t="s">
        <v>68</v>
      </c>
      <c r="E12" s="45"/>
      <c r="F12" s="69"/>
      <c r="G12" s="46"/>
      <c r="H12" s="46"/>
      <c r="I12" s="46"/>
      <c r="K12" s="26"/>
      <c r="L12" s="26"/>
      <c r="M12" s="26"/>
      <c r="N12" s="26"/>
      <c r="O12" s="26"/>
      <c r="P12" s="26"/>
      <c r="Q12" s="26"/>
      <c r="R12" s="26"/>
      <c r="S12" s="26"/>
      <c r="T12" s="26"/>
      <c r="U12" s="26"/>
      <c r="V12" s="26"/>
    </row>
    <row r="13" spans="1:22" ht="38.25">
      <c r="A13" s="48">
        <v>3</v>
      </c>
      <c r="B13" s="45" t="s">
        <v>96</v>
      </c>
      <c r="C13" s="46"/>
      <c r="D13" s="5" t="s">
        <v>67</v>
      </c>
      <c r="E13" s="45"/>
      <c r="F13" s="69"/>
      <c r="G13" s="46"/>
      <c r="H13" s="46"/>
      <c r="I13" s="46"/>
      <c r="K13" s="26"/>
      <c r="L13" s="26"/>
      <c r="M13" s="26"/>
      <c r="N13" s="26"/>
      <c r="O13" s="26"/>
      <c r="P13" s="26"/>
      <c r="Q13" s="26"/>
      <c r="R13" s="26"/>
      <c r="S13" s="26"/>
      <c r="T13" s="26"/>
      <c r="U13" s="26"/>
      <c r="V13" s="26"/>
    </row>
    <row r="14" spans="1:22" ht="51">
      <c r="A14" s="48">
        <v>4</v>
      </c>
      <c r="B14" s="47" t="s">
        <v>154</v>
      </c>
      <c r="C14" s="46"/>
      <c r="D14" s="5" t="s">
        <v>153</v>
      </c>
      <c r="E14" s="45"/>
      <c r="F14" s="69"/>
      <c r="G14" s="46"/>
      <c r="H14" s="46"/>
      <c r="I14" s="46"/>
      <c r="K14" s="26"/>
      <c r="L14" s="26"/>
      <c r="M14" s="26"/>
      <c r="N14" s="26"/>
      <c r="O14" s="26"/>
      <c r="P14" s="26"/>
      <c r="Q14" s="26"/>
      <c r="R14" s="26"/>
      <c r="S14" s="26"/>
      <c r="T14" s="26"/>
      <c r="U14" s="26"/>
      <c r="V14" s="26"/>
    </row>
    <row r="15" spans="1:22" ht="51">
      <c r="A15" s="48">
        <v>5</v>
      </c>
      <c r="B15" s="51" t="s">
        <v>188</v>
      </c>
      <c r="C15" s="46"/>
      <c r="D15" s="5"/>
      <c r="E15" s="46"/>
      <c r="F15" s="69"/>
      <c r="G15" s="46"/>
      <c r="H15" s="46"/>
      <c r="I15" s="46"/>
      <c r="K15" s="26"/>
      <c r="L15" s="26"/>
      <c r="M15" s="26"/>
      <c r="N15" s="26"/>
      <c r="O15" s="26"/>
      <c r="P15" s="26"/>
      <c r="Q15" s="26"/>
      <c r="R15" s="26"/>
      <c r="S15" s="26"/>
      <c r="T15" s="26"/>
      <c r="U15" s="26"/>
      <c r="V15" s="26"/>
    </row>
    <row r="16" spans="1:22" ht="13.5" thickBot="1">
      <c r="A16" s="34"/>
      <c r="B16" s="39"/>
      <c r="C16" s="12"/>
      <c r="D16" s="40"/>
      <c r="E16" s="12"/>
      <c r="F16" s="12"/>
      <c r="G16" s="12"/>
      <c r="H16" s="12"/>
      <c r="I16" s="12"/>
      <c r="K16" s="26"/>
      <c r="L16" s="26"/>
      <c r="M16" s="26"/>
      <c r="N16" s="26"/>
      <c r="O16" s="26"/>
      <c r="P16" s="26"/>
      <c r="Q16" s="26"/>
      <c r="R16" s="26"/>
      <c r="S16" s="26"/>
      <c r="T16" s="26"/>
      <c r="U16" s="26"/>
      <c r="V16" s="26"/>
    </row>
    <row r="17" spans="1:22" ht="12.75">
      <c r="A17" s="37" t="s">
        <v>103</v>
      </c>
      <c r="B17" s="8"/>
      <c r="C17" s="46"/>
      <c r="D17" s="45"/>
      <c r="E17" s="46"/>
      <c r="F17" s="46"/>
      <c r="G17" s="46"/>
      <c r="H17" s="46"/>
      <c r="I17" s="46"/>
      <c r="K17" s="26"/>
      <c r="L17" s="26"/>
      <c r="M17" s="26"/>
      <c r="N17" s="26"/>
      <c r="O17" s="26"/>
      <c r="P17" s="26"/>
      <c r="Q17" s="26"/>
      <c r="R17" s="26"/>
      <c r="S17" s="26"/>
      <c r="T17" s="26"/>
      <c r="U17" s="26"/>
      <c r="V17" s="26"/>
    </row>
    <row r="18" spans="1:22" s="83" customFormat="1" ht="12.75">
      <c r="A18" s="86"/>
      <c r="B18" s="87"/>
      <c r="C18" s="84"/>
      <c r="D18" s="85"/>
      <c r="E18" s="84" t="s">
        <v>255</v>
      </c>
      <c r="F18" s="84"/>
      <c r="G18" s="84"/>
      <c r="H18" s="84"/>
      <c r="I18" s="84"/>
      <c r="K18" s="26"/>
      <c r="L18" s="26"/>
      <c r="M18" s="26"/>
      <c r="N18" s="26"/>
      <c r="O18" s="26"/>
      <c r="P18" s="26"/>
      <c r="Q18" s="26"/>
      <c r="R18" s="26"/>
      <c r="S18" s="26"/>
      <c r="T18" s="26"/>
      <c r="U18" s="26"/>
      <c r="V18" s="26"/>
    </row>
    <row r="19" spans="1:22" ht="89.25">
      <c r="A19" s="54">
        <v>1</v>
      </c>
      <c r="B19" s="56" t="s">
        <v>76</v>
      </c>
      <c r="C19" s="56"/>
      <c r="D19" s="56" t="s">
        <v>78</v>
      </c>
      <c r="E19" s="56" t="s">
        <v>253</v>
      </c>
      <c r="F19" s="45"/>
      <c r="G19" s="45"/>
      <c r="H19" s="45"/>
      <c r="I19" s="45"/>
      <c r="K19" s="26"/>
      <c r="L19" s="26"/>
      <c r="M19" s="26"/>
      <c r="N19" s="26"/>
      <c r="O19" s="26"/>
      <c r="P19" s="26"/>
      <c r="Q19" s="26"/>
      <c r="R19" s="26"/>
      <c r="S19" s="26"/>
      <c r="T19" s="26"/>
      <c r="U19" s="26"/>
      <c r="V19" s="26"/>
    </row>
    <row r="20" spans="1:22" ht="102">
      <c r="A20" s="54" t="s">
        <v>70</v>
      </c>
      <c r="B20" s="5" t="s">
        <v>87</v>
      </c>
      <c r="C20" s="5"/>
      <c r="D20" s="5" t="s">
        <v>56</v>
      </c>
      <c r="E20" s="56" t="s">
        <v>252</v>
      </c>
      <c r="F20" s="45"/>
      <c r="G20" s="45"/>
      <c r="H20" s="45"/>
      <c r="I20" s="45"/>
      <c r="K20" s="26"/>
      <c r="L20" s="26"/>
      <c r="M20" s="26"/>
      <c r="N20" s="28" t="s">
        <v>17</v>
      </c>
      <c r="O20" s="26"/>
      <c r="P20" s="26"/>
      <c r="Q20" s="26"/>
      <c r="R20" s="26"/>
      <c r="S20" s="26"/>
      <c r="T20" s="26"/>
      <c r="U20" s="26"/>
      <c r="V20" s="26"/>
    </row>
    <row r="21" spans="1:22" ht="76.5">
      <c r="A21" s="54" t="s">
        <v>71</v>
      </c>
      <c r="B21" s="56" t="s">
        <v>80</v>
      </c>
      <c r="C21" s="5"/>
      <c r="D21" s="5" t="s">
        <v>59</v>
      </c>
      <c r="E21" s="85" t="s">
        <v>254</v>
      </c>
      <c r="F21" s="45"/>
      <c r="G21" s="45"/>
      <c r="H21" s="45"/>
      <c r="I21" s="45"/>
      <c r="K21" s="26"/>
      <c r="L21" s="26"/>
      <c r="M21" s="26"/>
      <c r="N21" s="28" t="s">
        <v>43</v>
      </c>
      <c r="O21" s="26"/>
      <c r="P21" s="26"/>
      <c r="Q21" s="26"/>
      <c r="R21" s="26"/>
      <c r="S21" s="26"/>
      <c r="T21" s="26"/>
      <c r="U21" s="26"/>
      <c r="V21" s="26"/>
    </row>
    <row r="22" spans="1:22" ht="238.5" customHeight="1">
      <c r="A22" s="54" t="s">
        <v>72</v>
      </c>
      <c r="B22" s="56" t="s">
        <v>81</v>
      </c>
      <c r="C22" s="56"/>
      <c r="D22" s="56" t="s">
        <v>84</v>
      </c>
      <c r="E22" s="85" t="s">
        <v>256</v>
      </c>
      <c r="F22" s="45"/>
      <c r="G22" s="45"/>
      <c r="H22" s="45"/>
      <c r="I22" s="45"/>
      <c r="K22" s="26"/>
      <c r="L22" s="26"/>
      <c r="M22" s="26"/>
      <c r="N22" s="28" t="s">
        <v>41</v>
      </c>
      <c r="O22" s="26"/>
      <c r="P22" s="26"/>
      <c r="Q22" s="26"/>
      <c r="R22" s="26"/>
      <c r="S22" s="26"/>
      <c r="T22" s="26"/>
      <c r="U22" s="26"/>
      <c r="V22" s="26"/>
    </row>
    <row r="23" spans="1:22" ht="165.75">
      <c r="A23" s="54" t="s">
        <v>149</v>
      </c>
      <c r="B23" s="58" t="s">
        <v>257</v>
      </c>
      <c r="C23" s="58"/>
      <c r="D23" s="5" t="s">
        <v>148</v>
      </c>
      <c r="E23" s="56" t="s">
        <v>266</v>
      </c>
      <c r="F23" s="55"/>
      <c r="G23" s="55"/>
      <c r="H23" s="55"/>
      <c r="I23" s="55"/>
      <c r="K23" s="26"/>
      <c r="L23" s="26"/>
      <c r="M23" s="26"/>
      <c r="N23" s="28" t="s">
        <v>42</v>
      </c>
      <c r="O23" s="26"/>
      <c r="P23" s="26"/>
      <c r="Q23" s="26"/>
      <c r="R23" s="26"/>
      <c r="S23" s="26"/>
      <c r="T23" s="26"/>
      <c r="U23" s="26"/>
      <c r="V23" s="26"/>
    </row>
    <row r="24" spans="1:22" ht="127.5">
      <c r="A24" s="38" t="s">
        <v>168</v>
      </c>
      <c r="B24" s="58" t="s">
        <v>144</v>
      </c>
      <c r="C24" s="58"/>
      <c r="D24" s="56" t="s">
        <v>173</v>
      </c>
      <c r="E24" s="56" t="s">
        <v>260</v>
      </c>
      <c r="F24" s="55"/>
      <c r="G24" s="55"/>
      <c r="H24" s="55"/>
      <c r="I24" s="55"/>
      <c r="K24" s="26"/>
      <c r="L24" s="26"/>
      <c r="M24" s="26"/>
      <c r="N24" s="28" t="s">
        <v>15</v>
      </c>
      <c r="O24" s="26"/>
      <c r="P24" s="26"/>
      <c r="Q24" s="26"/>
      <c r="R24" s="26"/>
      <c r="S24" s="26"/>
      <c r="T24" s="26"/>
      <c r="U24" s="26"/>
      <c r="V24" s="26"/>
    </row>
    <row r="25" spans="1:22" ht="140.25">
      <c r="A25" s="38" t="s">
        <v>169</v>
      </c>
      <c r="B25" s="58" t="s">
        <v>170</v>
      </c>
      <c r="C25" s="58"/>
      <c r="D25" s="56" t="s">
        <v>171</v>
      </c>
      <c r="E25" s="56" t="s">
        <v>229</v>
      </c>
      <c r="F25" s="55"/>
      <c r="G25" s="55"/>
      <c r="H25" s="55"/>
      <c r="I25" s="55"/>
      <c r="K25" s="26"/>
      <c r="L25" s="26"/>
      <c r="M25" s="26"/>
      <c r="N25" s="26"/>
      <c r="O25" s="26"/>
      <c r="P25" s="26"/>
      <c r="Q25" s="26"/>
      <c r="R25" s="26"/>
      <c r="S25" s="26"/>
      <c r="T25" s="26"/>
      <c r="U25" s="26"/>
      <c r="V25" s="26"/>
    </row>
    <row r="26" spans="1:22" ht="76.5">
      <c r="A26" s="54" t="s">
        <v>147</v>
      </c>
      <c r="B26" s="58" t="s">
        <v>146</v>
      </c>
      <c r="C26" s="58"/>
      <c r="D26" s="56" t="s">
        <v>145</v>
      </c>
      <c r="E26" s="56" t="s">
        <v>175</v>
      </c>
      <c r="F26" s="55"/>
      <c r="G26" s="55"/>
      <c r="H26" s="55"/>
      <c r="I26" s="55"/>
      <c r="K26" s="26"/>
      <c r="L26" s="26"/>
      <c r="M26" s="26"/>
      <c r="N26" s="26"/>
      <c r="O26" s="26"/>
      <c r="P26" s="26"/>
      <c r="Q26" s="26"/>
      <c r="R26" s="26"/>
      <c r="S26" s="26"/>
      <c r="T26" s="26"/>
      <c r="U26" s="26"/>
      <c r="V26" s="26"/>
    </row>
    <row r="27" spans="1:22" ht="63.75">
      <c r="A27" s="38">
        <v>2</v>
      </c>
      <c r="B27" s="71" t="s">
        <v>194</v>
      </c>
      <c r="C27" s="71"/>
      <c r="D27" s="70" t="s">
        <v>195</v>
      </c>
      <c r="E27" s="84" t="s">
        <v>258</v>
      </c>
      <c r="F27" s="55"/>
      <c r="G27" s="55"/>
      <c r="H27" s="55"/>
      <c r="I27" s="55"/>
      <c r="K27" s="26"/>
      <c r="L27" s="26"/>
      <c r="M27" s="26"/>
      <c r="N27" s="26"/>
      <c r="O27" s="26"/>
      <c r="P27" s="26"/>
      <c r="Q27" s="26"/>
      <c r="R27" s="26"/>
      <c r="S27" s="26"/>
      <c r="T27" s="26"/>
      <c r="U27" s="26"/>
      <c r="V27" s="26"/>
    </row>
    <row r="28" spans="11:22" ht="12.75">
      <c r="K28" s="26"/>
      <c r="L28" s="26"/>
      <c r="M28" s="26"/>
      <c r="N28" s="26"/>
      <c r="O28" s="26"/>
      <c r="P28" s="26"/>
      <c r="Q28" s="26"/>
      <c r="R28" s="26"/>
      <c r="S28" s="26"/>
      <c r="T28" s="26"/>
      <c r="U28" s="26"/>
      <c r="V28" s="26"/>
    </row>
    <row r="29" spans="11:22" ht="12.75">
      <c r="K29" s="26"/>
      <c r="L29" s="26"/>
      <c r="M29" s="26"/>
      <c r="N29" s="26"/>
      <c r="O29" s="26"/>
      <c r="P29" s="26"/>
      <c r="Q29" s="26"/>
      <c r="R29" s="26"/>
      <c r="S29" s="26"/>
      <c r="T29" s="26"/>
      <c r="U29" s="26"/>
      <c r="V29" s="26"/>
    </row>
    <row r="30" spans="2:22" ht="12.75">
      <c r="B30" s="1"/>
      <c r="C30" s="1"/>
      <c r="D30" s="1"/>
      <c r="E30" s="1"/>
      <c r="F30" s="1"/>
      <c r="G30" s="1"/>
      <c r="H30" s="1"/>
      <c r="K30" s="26"/>
      <c r="L30" s="26"/>
      <c r="M30" s="26"/>
      <c r="N30" s="26"/>
      <c r="O30" s="26"/>
      <c r="P30" s="26"/>
      <c r="Q30" s="26"/>
      <c r="R30" s="26"/>
      <c r="S30" s="26"/>
      <c r="T30" s="26"/>
      <c r="U30" s="26"/>
      <c r="V30" s="26"/>
    </row>
    <row r="31" spans="2:22" ht="12.75">
      <c r="B31" s="1"/>
      <c r="C31" s="1"/>
      <c r="D31" s="1"/>
      <c r="E31" s="1"/>
      <c r="F31" s="1"/>
      <c r="G31" s="1"/>
      <c r="H31" s="1"/>
      <c r="K31" s="26"/>
      <c r="L31" s="26"/>
      <c r="M31" s="26"/>
      <c r="N31" s="26"/>
      <c r="O31" s="26"/>
      <c r="P31" s="26"/>
      <c r="Q31" s="26"/>
      <c r="R31" s="26"/>
      <c r="S31" s="26"/>
      <c r="T31" s="26"/>
      <c r="U31" s="26"/>
      <c r="V31" s="26"/>
    </row>
    <row r="32" spans="2:22" ht="12.75">
      <c r="B32" s="1"/>
      <c r="C32" s="1"/>
      <c r="D32" s="1"/>
      <c r="E32" s="1"/>
      <c r="F32" s="1"/>
      <c r="G32" s="1"/>
      <c r="H32" s="1"/>
      <c r="K32" s="26"/>
      <c r="L32" s="26"/>
      <c r="M32" s="26"/>
      <c r="N32" s="26"/>
      <c r="O32" s="26"/>
      <c r="P32" s="26"/>
      <c r="Q32" s="26"/>
      <c r="R32" s="26"/>
      <c r="S32" s="26"/>
      <c r="T32" s="26"/>
      <c r="U32" s="26"/>
      <c r="V32" s="26"/>
    </row>
  </sheetData>
  <sheetProtection/>
  <mergeCells count="4">
    <mergeCell ref="A1:I1"/>
    <mergeCell ref="A2:I2"/>
    <mergeCell ref="A3:I3"/>
    <mergeCell ref="D8:I8"/>
  </mergeCells>
  <dataValidations count="1">
    <dataValidation type="list" allowBlank="1" showInputMessage="1" showErrorMessage="1" sqref="C11:C18 C28:C37">
      <formula1>$N$20:$N$24</formula1>
    </dataValidation>
  </dataValidations>
  <printOptions/>
  <pageMargins left="0.7" right="0.7" top="0.75" bottom="0.75" header="0.3" footer="0.3"/>
  <pageSetup orientation="portrait" paperSize="9"/>
  <drawing r:id="rId2"/>
  <tableParts>
    <tablePart r:id="rId1"/>
  </tableParts>
</worksheet>
</file>

<file path=xl/worksheets/sheet8.xml><?xml version="1.0" encoding="utf-8"?>
<worksheet xmlns="http://schemas.openxmlformats.org/spreadsheetml/2006/main" xmlns:r="http://schemas.openxmlformats.org/officeDocument/2006/relationships">
  <dimension ref="A1:I5"/>
  <sheetViews>
    <sheetView zoomScalePageLayoutView="0" workbookViewId="0" topLeftCell="A1">
      <selection activeCell="A1" sqref="A1:I1"/>
    </sheetView>
  </sheetViews>
  <sheetFormatPr defaultColWidth="9.140625" defaultRowHeight="12.75"/>
  <sheetData>
    <row r="1" spans="1:9" ht="20.25">
      <c r="A1" s="90" t="s">
        <v>65</v>
      </c>
      <c r="B1" s="91"/>
      <c r="C1" s="91"/>
      <c r="D1" s="91"/>
      <c r="E1" s="91"/>
      <c r="F1" s="91"/>
      <c r="G1" s="91"/>
      <c r="H1" s="91"/>
      <c r="I1" s="91"/>
    </row>
    <row r="2" spans="1:9" ht="18">
      <c r="A2" s="92" t="s">
        <v>66</v>
      </c>
      <c r="B2" s="91"/>
      <c r="C2" s="91"/>
      <c r="D2" s="91"/>
      <c r="E2" s="91"/>
      <c r="F2" s="91"/>
      <c r="G2" s="91"/>
      <c r="H2" s="91"/>
      <c r="I2" s="91"/>
    </row>
    <row r="3" spans="1:9" ht="18">
      <c r="A3" s="93" t="s">
        <v>28</v>
      </c>
      <c r="B3" s="93"/>
      <c r="C3" s="93"/>
      <c r="D3" s="93"/>
      <c r="E3" s="93"/>
      <c r="F3" s="93"/>
      <c r="G3" s="93"/>
      <c r="H3" s="93"/>
      <c r="I3" s="93"/>
    </row>
    <row r="5" ht="12.75">
      <c r="A5" t="s">
        <v>35</v>
      </c>
    </row>
  </sheetData>
  <sheetProtection/>
  <mergeCells count="3">
    <mergeCell ref="A1:I1"/>
    <mergeCell ref="A2:I2"/>
    <mergeCell ref="A3:I3"/>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velasc</cp:lastModifiedBy>
  <cp:lastPrinted>2011-04-07T14:17:43Z</cp:lastPrinted>
  <dcterms:created xsi:type="dcterms:W3CDTF">2011-02-18T21:50:35Z</dcterms:created>
  <dcterms:modified xsi:type="dcterms:W3CDTF">2014-06-04T18:01:55Z</dcterms:modified>
  <cp:category/>
  <cp:version/>
  <cp:contentType/>
  <cp:contentStatus/>
</cp:coreProperties>
</file>