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10776" windowHeight="9252" tabRatio="747" firstSheet="2" activeTab="2"/>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Yoo, Kyungjin</author>
  </authors>
  <commentList>
    <comment ref="K8" authorId="0">
      <text>
        <r>
          <rPr>
            <sz val="9"/>
            <rFont val="Tahoma"/>
            <family val="2"/>
          </rPr>
          <t xml:space="preserve">Brattle CONE study report Table 5 on page 14
</t>
        </r>
      </text>
    </comment>
    <comment ref="K10" authorId="0">
      <text>
        <r>
          <rPr>
            <sz val="9"/>
            <rFont val="Tahoma"/>
            <family val="2"/>
          </rPr>
          <t>Brattle CONE study report page viii</t>
        </r>
      </text>
    </comment>
    <comment ref="K12" authorId="0">
      <text>
        <r>
          <rPr>
            <sz val="9"/>
            <rFont val="Tahoma"/>
            <family val="2"/>
          </rPr>
          <t>Currently - deducting and EAS offset (based on a system-wide avg. electricity price and a representative zone gas price) from the avg. of Gross CONE in the four CONE area</t>
        </r>
      </text>
    </comment>
    <comment ref="K14" authorId="0">
      <text>
        <r>
          <rPr>
            <sz val="9"/>
            <rFont val="Tahoma"/>
            <family val="2"/>
          </rPr>
          <t>• because CC net energy revenues can be reasonably approximated during on-peak hours which allows the use of observable futures prices to estimate net energy revenues (this approach does not work well for CTs)
•  Estimated PJM Western Hub electricity futures prices reflects trends in gas prices from Henry Hub and Dominion South Futures and near-term market heat rates implied by Dominion South and Western Hub)</t>
        </r>
      </text>
    </comment>
    <comment ref="K16" authorId="0">
      <text>
        <r>
          <rPr>
            <sz val="9"/>
            <rFont val="Tahoma"/>
            <family val="2"/>
          </rPr>
          <t>Brattle VRR Curve study report page 23-24</t>
        </r>
      </text>
    </comment>
    <comment ref="K17" authorId="0">
      <text>
        <r>
          <rPr>
            <sz val="9"/>
            <rFont val="Tahoma"/>
            <family val="2"/>
          </rPr>
          <t>Assumption:
- 1% left-shift from the status quo for quantities
- point b price: refer to figure ES-1 on page ix of Brattle VRR Curve study report (comparing curve B and D (D's point b is at the same location as E's), the only difference is Net CONE reference technology)</t>
        </r>
      </text>
    </comment>
    <comment ref="K18" authorId="0">
      <text>
        <r>
          <rPr>
            <sz val="9"/>
            <rFont val="Tahoma"/>
            <family val="2"/>
          </rPr>
          <t>Brattle VRR curve study report pages 83-84</t>
        </r>
      </text>
    </comment>
  </commentList>
</comments>
</file>

<file path=xl/sharedStrings.xml><?xml version="1.0" encoding="utf-8"?>
<sst xmlns="http://schemas.openxmlformats.org/spreadsheetml/2006/main" count="237" uniqueCount="170">
  <si>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</si>
  <si>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</si>
  <si>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</si>
  <si>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</si>
  <si>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</si>
  <si>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</si>
  <si>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</si>
  <si>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</si>
  <si>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</si>
  <si>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</si>
  <si>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</si>
  <si>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</si>
  <si>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</si>
  <si>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</si>
  <si>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</si>
  <si>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</si>
  <si>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</si>
  <si>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</si>
  <si>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</si>
  <si>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</si>
  <si>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</si>
  <si>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</si>
  <si>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</si>
  <si>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</si>
  <si>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</si>
  <si>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</si>
  <si>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</si>
  <si>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</si>
  <si>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</si>
  <si>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</si>
  <si>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</si>
  <si>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</si>
  <si>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</si>
  <si>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</si>
  <si>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</si>
  <si>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</si>
  <si>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</si>
  <si>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</si>
  <si>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</si>
  <si>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</si>
  <si>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</si>
  <si>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</si>
  <si>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</si>
  <si>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</si>
  <si>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</si>
  <si>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</si>
  <si>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</si>
  <si>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</si>
  <si>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</si>
  <si>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</si>
  <si>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</si>
  <si>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</si>
  <si>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</si>
  <si>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</si>
  <si>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</si>
  <si>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</si>
  <si>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</si>
  <si>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</si>
  <si>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</si>
  <si>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</si>
  <si>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</si>
  <si>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</si>
  <si>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</si>
  <si>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</si>
  <si>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</si>
  <si>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</si>
  <si>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</si>
  <si>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</si>
  <si>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</si>
  <si>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</si>
  <si>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</si>
  <si>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</si>
  <si>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</si>
  <si>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</si>
  <si>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</si>
  <si>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</si>
  <si>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</si>
  <si>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</si>
  <si>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</si>
  <si>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</si>
  <si>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</si>
  <si>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</si>
  <si>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</si>
  <si>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</si>
  <si>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</si>
  <si>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</si>
  <si>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</si>
  <si>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</si>
  <si>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</si>
  <si>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</si>
  <si>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</si>
  <si>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</si>
  <si>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</si>
  <si>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</si>
  <si>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</si>
  <si>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</si>
  <si>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</si>
  <si>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</si>
  <si>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</si>
  <si>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Net E&amp;AS Revenue Offset Methodology</t>
  </si>
  <si>
    <t>VRR Curve Shape - System</t>
  </si>
  <si>
    <t>VRR Curve Shape - Local</t>
  </si>
  <si>
    <t>RTO-Wide Gross CONE</t>
  </si>
  <si>
    <t>Point a) quantity = IRM - 0.2%, price = greater (CONE or 1.5*Net CONE)
Point b) quantity = IRM + 2.9%, price = 0.75*Net CONE 
Point c) quantity = IRM + 8.8%, price = 0</t>
  </si>
  <si>
    <t>(same as curve shape for the system)</t>
  </si>
  <si>
    <t>Status quo</t>
  </si>
  <si>
    <t>Net E&amp;AS Revenue Offset Methodology:
• Gas Pricing Hubs</t>
  </si>
  <si>
    <t>Net E&amp;AS Revenue Offset Methodology
• Cost adder</t>
  </si>
  <si>
    <t>N/A</t>
  </si>
  <si>
    <t xml:space="preserve">CONE values for 18/19 BRA ($/MW-year): 
CONE Area 1: $132,200
CONE Area 2: $130,300
CONE Area 3: $128,900
CONE Area 4: $130,300
Adjusted annually by composite BLS Index
for 20/21 BRA ($/MW-year): 
CONE Area 1: $133,144  
CONE Area 2: $140,953
CONE Area 3: $133,016 
CONE Area 4: $134,124 
</t>
  </si>
  <si>
    <t>Combustion Turbine (CT) GE Frame 7FA 
• 2 unit configuration - 190 MW X 2 (380 MW)
• inlet air cooling to 50 degrees
• selective catalytic reduction (SCR) technology in all CONE areas 
• dual fuel capability in all CONE areas
• heat rate @ 10,096 Btu/kWh
• variable O&amp;M @ $6.47/MWh</t>
  </si>
  <si>
    <t xml:space="preserve">For CT, a composite BLS Index of the BLS Quarterly Census of Employment and Wages for Utility System Construction (weighted 20%), the BLS Producer Price Index for Construction Materials and Components (weighted 50%), and the BLS Producer Price Index Turbines and Turbine Generator Sets (weighted 30%).
</t>
  </si>
  <si>
    <t>average of annual Net E&amp;AS revenues of prior 3 calendar years determined using peak-hour dispatch of reference resource CT</t>
  </si>
  <si>
    <t>Reference Resource Technology for purpose of VRR Curve</t>
  </si>
  <si>
    <t xml:space="preserve">Gross CONE for purpose of VRR Curve </t>
  </si>
  <si>
    <t>sum of monthly median values of monthly E&amp;AS revenues of prior 3 calendar years determined using peak-hour dispatch of reference resource CT</t>
  </si>
  <si>
    <t xml:space="preserve">Use average Gross CONE of the four CONE Areas
</t>
  </si>
  <si>
    <t>Index used for Gross CONE escalation</t>
  </si>
  <si>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</si>
  <si>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Determine Net EAS for reference resource CT using peak-period dispatch against hourly PJM RTO LMP and a gas price based on the average of all gas price indices assigned to PJM zones. 
Determine Net CONE for the RTO by subtracting the calculated Net EAS from the RTO-wide Gross Cone. 
</t>
  </si>
  <si>
    <t>Method for calculating Net CONE for the RTO</t>
  </si>
  <si>
    <t>Method for calculating Net CONE for each LDA</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</si>
  <si>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rFont val="Arial Narrow"/>
        <family val="2"/>
      </rPr>
      <t>median</t>
    </r>
    <r>
      <rPr>
        <sz val="10"/>
        <rFont val="Arial Narrow"/>
        <family val="2"/>
      </rPr>
      <t xml:space="preserve"> Net CONE of the zones comprising the LDA.
</t>
    </r>
  </si>
  <si>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</si>
  <si>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</si>
  <si>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r>
      <t>Determine Net EAS for reference resource CT assumed to be constructed in each zone using peak-period dispatch against zonal LMP and gas price index point for zone.</t>
    </r>
    <r>
      <rPr>
        <sz val="10"/>
        <rFont val="Arial Narrow"/>
        <family val="2"/>
      </rPr>
      <t xml:space="preserve">
For RTO Net CONE, subtract the median Net EAS determined for all PJM zones from the RTO-wide Gross CONE.  </t>
    </r>
  </si>
  <si>
    <t>*****Updated September 12, 2011</t>
  </si>
  <si>
    <t>*****Updated October 20, 2011</t>
  </si>
  <si>
    <t>*****Updated June 2, 2014</t>
  </si>
  <si>
    <t>Newly identified interests as of June 1, 2018</t>
  </si>
  <si>
    <t>Use the lowest of the Gross CONE of the four CONE Areas</t>
  </si>
  <si>
    <t>Determine Net EAS  for reference resource CT using economic dispatch over all hours of the day with flexible parameters.
For RTO Net CONE, use the lowest Net CONE of the four CONE Areas.</t>
  </si>
  <si>
    <t>Gross CONE by CONE Area
EAS offset for reference resource CT using zonal LMP and gas price index point for zone.
For zonal or sub-zonal LDA, use the Net CONE determined for that zone.
For multi-zone LDA, determine the Net CONE as the lowest Net CONE of the zones comprising the LDA.</t>
  </si>
  <si>
    <t>Undo the 1% right shift that PJM implemented four years ago:
Point a) quantity = IRM - 1.2%, price = greater (CONE or 1.5*Net CONE)
Point b) quantity = IRM + 1.9%, price = 0.75*Net CONE 
Point c) quantity = IRM + 7.8%, price = 0</t>
  </si>
  <si>
    <t>Update CONE values for 22/23 BRA ($/MW-year).
No parent company with NOL carryforwards:
CONE Area 1: $95,058
CONE Area 2: $91,151
CONE Area 3: $96,175
CONE Area 4: $94,371
Parent company with no NOL carryforwards:
CONE Area 1: $82,827
CONE Area 2: $80,644
CONE Area 3: $84,755
CONE Area 4: $83,028</t>
  </si>
  <si>
    <t>average of annual Net E&amp;AS revenues of prior 3 calendar years determined using economic dispatch of reference resource over all hours of day with flexible parameters</t>
  </si>
  <si>
    <t>Reference Information</t>
  </si>
  <si>
    <t>A (PJM)</t>
  </si>
  <si>
    <t>B (IMM)</t>
  </si>
  <si>
    <t>Brattle Report Recommendations for Reference</t>
  </si>
  <si>
    <r>
      <t>Combined Cycle (CC) GE Frame 7HA.02:
•</t>
    </r>
    <r>
      <rPr>
        <b/>
        <sz val="10"/>
        <color indexed="8"/>
        <rFont val="Arial Narrow"/>
        <family val="2"/>
      </rPr>
      <t xml:space="preserve"> </t>
    </r>
    <r>
      <rPr>
        <sz val="10"/>
        <color indexed="8"/>
        <rFont val="Arial Narrow"/>
        <family val="2"/>
      </rPr>
      <t>2 X 1 configuration (two gas combustion turbines, one steam turbine) (Net Summer ICAP with Duct Firing, MW: 1,152 / 1,160 / 1,138 / 1,126 for CONE areas 1, 2, 3 and 4, respectively)
• Power Augmentation: Evaporative Cooling; no inlet chillers
• Environmental Controls: Selective Catalytic Reduction (SCR) and CO Catalyst in all CONE areas
• Dual Fuel Capability in all CONE areas except for CONE area 2
• Net Heat Rate with Duct Firing, HHV in Btu/kWh: 6,553 / 6,545 / 6,532 / 6,537  for CONE areas 1, 2, 3 and 4, respectively
Combustion Turbine (CT) GE Frame 7HA.02:
• 1 X 0 configuration (a single turbine) (Net Summer ICAP, MW: 352 / 355 / 321 / 344 for CONE areas 1, 2, 3 and 4, respectively)
• Power Augmentation: Evaporative Cooling; no inlet chillers
• Environmental Controls: Selective Catalytic Reduction (SCR) and CO Catalyst in all CONE areas except in CONE area 3
• Dual Fuel Capability in all CONE areas 
• Net Heat Rate, HHV in Btu/kWh: 9,274 / 9,270 / 9,221 / 9,263  for CONE areas 1, 2, 3 and 4, respectively</t>
    </r>
  </si>
  <si>
    <t>Update CONE values for 22/23 BRA ($/MW-year).
Reference technology - CC (recommended):
CONE Area 1: $116,000
CONE Area 2: $120,200
CONE Area 3: $109,800
CONE Area 4: $111,800
Reference technology: CT
CONE Area 1: $106,400
CONE Area 2: $108,400
CONE Area 3: $98,200
CONE Area 4: $103,800</t>
  </si>
  <si>
    <r>
      <t xml:space="preserve">For CT, a composite BLS Index of the BLS Quarterly Census of Employment and Wages for Utility System Construction (weighted 20%), the BLS Producer Price Index for Construction Materials and Components (weighted </t>
    </r>
    <r>
      <rPr>
        <sz val="10"/>
        <rFont val="Arial Narrow"/>
        <family val="2"/>
      </rPr>
      <t>55%</t>
    </r>
    <r>
      <rPr>
        <sz val="10"/>
        <color indexed="8"/>
        <rFont val="Arial Narrow"/>
        <family val="2"/>
      </rPr>
      <t xml:space="preserve">), and the BLS Producer Price Index Turbines and Turbine Generator Sets (weighted </t>
    </r>
    <r>
      <rPr>
        <sz val="10"/>
        <rFont val="Arial Narrow"/>
        <family val="2"/>
      </rPr>
      <t>25%</t>
    </r>
    <r>
      <rPr>
        <sz val="10"/>
        <color indexed="8"/>
        <rFont val="Arial Narrow"/>
        <family val="2"/>
      </rPr>
      <t xml:space="preserve">).
</t>
    </r>
  </si>
  <si>
    <r>
      <t xml:space="preserve">For CC, a composite BLS Index of the BLS Quarterly Census of Employment and Wages for Utility System Construction (weighted 30%), the BLS Producer Price Index for Construction Materials and Components (weighted </t>
    </r>
    <r>
      <rPr>
        <sz val="10"/>
        <rFont val="Arial Narrow"/>
        <family val="2"/>
      </rPr>
      <t>50%</t>
    </r>
    <r>
      <rPr>
        <sz val="10"/>
        <color indexed="8"/>
        <rFont val="Arial Narrow"/>
        <family val="2"/>
      </rPr>
      <t xml:space="preserve">), and the BLS Producer Price Index Turbines and Turbine Generator Sets (weighted </t>
    </r>
    <r>
      <rPr>
        <sz val="10"/>
        <rFont val="Arial Narrow"/>
        <family val="2"/>
      </rPr>
      <t>20%</t>
    </r>
    <r>
      <rPr>
        <sz val="10"/>
        <color indexed="8"/>
        <rFont val="Arial Narrow"/>
        <family val="2"/>
      </rPr>
      <t>).
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t>
    </r>
  </si>
  <si>
    <t>For RTO Net CONE, set the RTO E&amp;AS offset at the median of all of the individual LDAs' E&amp;AS offsets and subtract that value from the avg. of Gross CONE in the four CONE area</t>
  </si>
  <si>
    <t>E&amp;AS offset for each multi-zone LDA (e.g. MAAC, EMAAC) at the median of all of the individual LDAs' E&amp;AS offsets within the multi-zone LDA</t>
  </si>
  <si>
    <r>
      <t xml:space="preserve">APS - Columbia Appalachia TCO
DUQ - Columbia Appalachia TCO
PENELEC - Dominion-North
PEPCO - Transco-Z6 (non-NY)
PPL - Tetco M3
PSEG - Transco Z6 (NY)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</si>
  <si>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rFont val="Arial Narrow"/>
        <family val="2"/>
      </rPr>
      <t>- Tetco M3
DPL - Transco Z6 (NY)
BGE - Transco Z6 (NY)</t>
    </r>
    <r>
      <rPr>
        <sz val="10"/>
        <color indexed="8"/>
        <rFont val="Arial Narrow"/>
        <family val="2"/>
      </rPr>
      <t xml:space="preserve">
RECO - Transco-Z6 (NY)
MetEd - Tetco M3
PECO - Tetco M3
JCPL - Tetco M3
DOM - Transco-Z5 Dlv
AEP - Columbia Appalachia TCO
ATSI - Mich Con Citygates
EKPC - Tetco E LA
DAY - Mich Con Citygates
DEOK - Tetco E LA
COMED - Chicago Citygates</t>
    </r>
  </si>
  <si>
    <r>
      <t xml:space="preserve">APS - Dominion-South
DUQ - Dominion-South
PENELEC - Transco-Leidy Line
PEPCO - Transco-Z5 Dlv
PPL - Transco-Leidy Line
PSEG - Transco Z6 (non-NY)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</si>
  <si>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10% (for CTs)</t>
  </si>
  <si>
    <r>
      <t>Undo the 1% right shift that PJM implemented four years ago (Shift the curve 1% left):
Point a) quantity = IRM - 1.2%, price = 0.7*CONE
Point b) quantity = IRM + 1.9%, price =</t>
    </r>
    <r>
      <rPr>
        <sz val="10"/>
        <rFont val="Arial Narrow"/>
        <family val="2"/>
      </rPr>
      <t xml:space="preserve"> 0.75*Net CONE</t>
    </r>
    <r>
      <rPr>
        <sz val="10"/>
        <color indexed="10"/>
        <rFont val="Arial Narrow"/>
        <family val="2"/>
      </rPr>
      <t xml:space="preserve">
</t>
    </r>
    <r>
      <rPr>
        <sz val="10"/>
        <rFont val="Arial Narrow"/>
        <family val="2"/>
      </rPr>
      <t>Point c) quantity = IRM + 7.8%, price = 0</t>
    </r>
  </si>
  <si>
    <t>• Ensure the LDA price cap is at least 1.7*Net CONE
• Impose a minimum curve width equal to 25% of CETL</t>
  </si>
  <si>
    <t>CC: Forward-looking net E&amp;AS revenue estimation approach (instead of simple historical estimates)
• by simple dispatch of the plants during all "5X16" on-peak hours
• uses on-peak future prices estimated PJM Western Hub electricity futures prices
CT: Status quo</t>
  </si>
  <si>
    <t>Use of bonus depreciation in Gross CONE escalation</t>
  </si>
  <si>
    <t>Apply an additional gross up of 1.022 for CT and 1.025 for CC to account for declining bonus depreciation schedule beginning in 2023</t>
  </si>
  <si>
    <t xml:space="preserve">Combustion Turbine (CT) GE Frame 7FA 
• 2 unit configuration - 190 MW X 2 (380 MW)
</t>
  </si>
  <si>
    <r>
      <t xml:space="preserve">Combustion Turbine (CT) GE Frame 7HA:
• </t>
    </r>
    <r>
      <rPr>
        <sz val="10"/>
        <color indexed="10"/>
        <rFont val="Arial Narrow"/>
        <family val="2"/>
      </rPr>
      <t>1</t>
    </r>
    <r>
      <rPr>
        <sz val="10"/>
        <color indexed="8"/>
        <rFont val="Arial Narrow"/>
        <family val="2"/>
      </rPr>
      <t xml:space="preserve">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</si>
  <si>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r>
      <t xml:space="preserve">Apply an additional gross up of 1.022 for CT and 1.025 for CC to account for declining bonus depreciation schedule beginning in </t>
    </r>
    <r>
      <rPr>
        <b/>
        <sz val="10"/>
        <color indexed="8"/>
        <rFont val="Arial Narrow"/>
        <family val="2"/>
      </rPr>
      <t>2023</t>
    </r>
  </si>
  <si>
    <t>Contingency line item</t>
  </si>
  <si>
    <t>Tax line item</t>
  </si>
  <si>
    <t>Peer Group considered</t>
  </si>
  <si>
    <t>Debt to Equity ratio</t>
  </si>
  <si>
    <t>50/50</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</si>
  <si>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</si>
  <si>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Risk free return</t>
  </si>
  <si>
    <t>No risk return of ATWAC</t>
  </si>
  <si>
    <r>
      <t xml:space="preserve">APS - Dominion-South
DUQ - Dominion-South
PENELEC - Transco-Leidy Line
PEPCO - Transco-Z5 Dlv
PPL - </t>
    </r>
    <r>
      <rPr>
        <strike/>
        <sz val="10"/>
        <color indexed="8"/>
        <rFont val="Arial Narrow"/>
        <family val="2"/>
      </rPr>
      <t xml:space="preserve">Transco-Leidy Line </t>
    </r>
    <r>
      <rPr>
        <sz val="10"/>
        <color indexed="10"/>
        <rFont val="Arial Narrow"/>
        <family val="2"/>
      </rPr>
      <t>Tetco M3</t>
    </r>
    <r>
      <rPr>
        <sz val="10"/>
        <color indexed="8"/>
        <rFont val="Arial Narrow"/>
        <family val="2"/>
      </rPr>
      <t xml:space="preserve">
PSEG - Blend Z6 (NY/non-NY)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</si>
  <si>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 left shift of the VRR Curve:
Point a) quantity = IRM - 1.2%, price = greater (CONE or 1.5*Net CONE)
Point b) quantity = IRM + 1.9%, price = 0.75*Net CONE 
Point c) quantity = IRM + 7.8%, price = 0</t>
  </si>
  <si>
    <r>
      <t xml:space="preserve">Update CONE values for 22/23 BRA
($/MW-year): 
CONE Area 1: $106,400
CONE Area 2: $108,400
CONE Area 3: </t>
    </r>
    <r>
      <rPr>
        <strike/>
        <sz val="10"/>
        <color indexed="8"/>
        <rFont val="Arial Narrow"/>
        <family val="2"/>
      </rPr>
      <t xml:space="preserve">$103,000 </t>
    </r>
    <r>
      <rPr>
        <sz val="10"/>
        <color indexed="10"/>
        <rFont val="Arial Narrow"/>
        <family val="2"/>
      </rPr>
      <t>$104,100</t>
    </r>
    <r>
      <rPr>
        <sz val="10"/>
        <color indexed="8"/>
        <rFont val="Arial Narrow"/>
        <family val="2"/>
      </rPr>
      <t xml:space="preserve">
CONE Area 4: $103,800
</t>
    </r>
    <r>
      <rPr>
        <sz val="10"/>
        <color indexed="10"/>
        <rFont val="Arial Narrow"/>
        <family val="2"/>
      </rPr>
      <t>Alternative O&amp;M Case:
CONE Area 1: $125,300</t>
    </r>
    <r>
      <rPr>
        <sz val="10"/>
        <color indexed="8"/>
        <rFont val="Arial Narrow"/>
        <family val="2"/>
      </rPr>
      <t xml:space="preserve">
</t>
    </r>
    <r>
      <rPr>
        <sz val="10"/>
        <color indexed="10"/>
        <rFont val="Arial Narrow"/>
        <family val="2"/>
      </rPr>
      <t xml:space="preserve">CONE Area 2: $127,000
CONE Area 3: </t>
    </r>
    <r>
      <rPr>
        <strike/>
        <sz val="10"/>
        <color indexed="10"/>
        <rFont val="Arial Narrow"/>
        <family val="2"/>
      </rPr>
      <t>$118,800</t>
    </r>
    <r>
      <rPr>
        <sz val="10"/>
        <color indexed="10"/>
        <rFont val="Arial Narrow"/>
        <family val="2"/>
      </rPr>
      <t xml:space="preserve"> $123,200
CONE Area 4: $123,100</t>
    </r>
  </si>
  <si>
    <r>
      <t xml:space="preserve">Combustion Turbine (CT) GE Frame 7HA:
• single unit configuration - 320 MW X 1 (320 MW)
• evaporative cooling
• selective catalytic reduction (SCR) technology in all CONE areas 
• dual fuel capability in all CONE areas
• heat rate @ 9,134 Btu/kWh
• variable O&amp;M @ $7.00/MWh
</t>
    </r>
    <r>
      <rPr>
        <sz val="10"/>
        <color indexed="10"/>
        <rFont val="Arial Narrow"/>
        <family val="2"/>
      </rPr>
      <t>Alternative O&amp;M Case:
variable O&amp;M @ $1.10/MWh</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</si>
</sst>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7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b/>
      <sz val="10"/>
      <name val="Arial Narrow"/>
      <family val="2"/>
    </font>
    <font>
      <sz val="10"/>
      <color indexed="10"/>
      <name val="Arial Narrow"/>
      <family val="2"/>
    </font>
    <font>
      <sz val="9"/>
      <name val="Tahoma"/>
      <family val="2"/>
    </font>
    <font>
      <strike/>
      <sz val="10"/>
      <color indexed="8"/>
      <name val="Arial Narrow"/>
      <family val="2"/>
    </font>
    <font>
      <strike/>
      <sz val="10"/>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b/>
      <sz val="10"/>
      <color indexed="10"/>
      <name val="Arial Narrow"/>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b/>
      <sz val="10"/>
      <color rgb="FFFF0000"/>
      <name val="Arial Narrow"/>
      <family val="2"/>
    </font>
    <font>
      <sz val="10"/>
      <color rgb="FFFF0000"/>
      <name val="Arial Narrow"/>
      <family val="2"/>
    </font>
    <font>
      <b/>
      <sz val="18"/>
      <color rgb="FF000000"/>
      <name val="Arial Narrow"/>
      <family val="2"/>
    </font>
    <font>
      <b/>
      <sz val="18"/>
      <color theme="1"/>
      <name val="Arial Narrow"/>
      <family val="2"/>
    </font>
    <font>
      <b/>
      <sz val="12"/>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ck">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1">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4" fillId="0" borderId="0" xfId="0" applyFont="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9" fillId="0" borderId="0" xfId="0" applyFont="1" applyAlignment="1">
      <alignment vertical="center"/>
    </xf>
    <xf numFmtId="0" fontId="6" fillId="33" borderId="15" xfId="0" applyFont="1" applyFill="1" applyBorder="1" applyAlignment="1">
      <alignment vertical="center"/>
    </xf>
    <xf numFmtId="0" fontId="59" fillId="0" borderId="0" xfId="0" applyFont="1" applyBorder="1" applyAlignment="1">
      <alignment vertical="center"/>
    </xf>
    <xf numFmtId="0" fontId="59" fillId="0" borderId="16" xfId="0" applyFont="1" applyBorder="1" applyAlignment="1">
      <alignment vertical="center"/>
    </xf>
    <xf numFmtId="0" fontId="59" fillId="33" borderId="15" xfId="0" applyFont="1" applyFill="1" applyBorder="1" applyAlignment="1">
      <alignment vertical="center"/>
    </xf>
    <xf numFmtId="0" fontId="64" fillId="33" borderId="15" xfId="0" applyFont="1" applyFill="1" applyBorder="1" applyAlignment="1">
      <alignment vertical="center"/>
    </xf>
    <xf numFmtId="0" fontId="59" fillId="33" borderId="17"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5" fillId="0" borderId="0" xfId="0" applyFont="1" applyAlignment="1">
      <alignment horizontal="right" vertical="center" wrapText="1"/>
    </xf>
    <xf numFmtId="0" fontId="66" fillId="0" borderId="20" xfId="0" applyFont="1" applyBorder="1" applyAlignment="1">
      <alignment horizontal="center" vertical="center" wrapText="1"/>
    </xf>
    <xf numFmtId="0" fontId="66" fillId="0" borderId="21" xfId="0" applyFont="1" applyBorder="1" applyAlignment="1">
      <alignment vertical="center" wrapText="1"/>
    </xf>
    <xf numFmtId="0" fontId="66" fillId="0" borderId="22" xfId="0" applyFont="1" applyBorder="1" applyAlignment="1">
      <alignment horizontal="center" vertical="center" wrapText="1"/>
    </xf>
    <xf numFmtId="0" fontId="66" fillId="0" borderId="23" xfId="0" applyFont="1" applyBorder="1" applyAlignment="1">
      <alignment vertical="center" wrapText="1"/>
    </xf>
    <xf numFmtId="0" fontId="67" fillId="0" borderId="24" xfId="0" applyFont="1" applyBorder="1" applyAlignment="1">
      <alignment vertical="center" wrapText="1"/>
    </xf>
    <xf numFmtId="0" fontId="68" fillId="0" borderId="0" xfId="0" applyFont="1" applyAlignment="1">
      <alignment/>
    </xf>
    <xf numFmtId="0" fontId="68" fillId="0" borderId="0" xfId="0" applyFont="1" applyAlignment="1">
      <alignment vertic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Border="1" applyAlignment="1">
      <alignment wrapText="1"/>
    </xf>
    <xf numFmtId="0" fontId="67" fillId="0" borderId="26" xfId="0" applyFont="1" applyBorder="1" applyAlignment="1">
      <alignment vertical="center" wrapText="1"/>
    </xf>
    <xf numFmtId="0" fontId="69" fillId="0" borderId="26" xfId="0" applyFont="1" applyBorder="1" applyAlignment="1">
      <alignment vertical="center" wrapText="1"/>
    </xf>
    <xf numFmtId="0" fontId="67" fillId="0" borderId="26" xfId="0" applyFont="1" applyBorder="1" applyAlignment="1">
      <alignment vertical="center"/>
    </xf>
    <xf numFmtId="0" fontId="69" fillId="0" borderId="26" xfId="0" applyFont="1" applyBorder="1" applyAlignment="1">
      <alignment vertical="center"/>
    </xf>
    <xf numFmtId="0" fontId="69" fillId="0" borderId="29" xfId="0" applyFont="1" applyBorder="1" applyAlignment="1">
      <alignment vertical="center"/>
    </xf>
    <xf numFmtId="0" fontId="67" fillId="0" borderId="30" xfId="0" applyFont="1" applyBorder="1" applyAlignment="1">
      <alignment vertical="center" wrapText="1"/>
    </xf>
    <xf numFmtId="0" fontId="0" fillId="0" borderId="30" xfId="0" applyBorder="1" applyAlignment="1">
      <alignment wrapText="1"/>
    </xf>
    <xf numFmtId="0" fontId="0" fillId="0" borderId="0" xfId="0" applyFont="1" applyBorder="1" applyAlignment="1">
      <alignment vertical="center"/>
    </xf>
    <xf numFmtId="0" fontId="0" fillId="0" borderId="18" xfId="0" applyFont="1" applyBorder="1" applyAlignment="1">
      <alignment vertical="center"/>
    </xf>
    <xf numFmtId="0" fontId="59"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0" fillId="0" borderId="0" xfId="0" applyFont="1" applyFill="1" applyAlignment="1">
      <alignment/>
    </xf>
    <xf numFmtId="0" fontId="59" fillId="0" borderId="0" xfId="0" applyFont="1" applyAlignment="1">
      <alignment horizontal="center" vertical="center" wrapText="1"/>
    </xf>
    <xf numFmtId="0" fontId="59" fillId="0" borderId="0" xfId="0" applyFont="1" applyAlignment="1">
      <alignment vertical="center" wrapText="1"/>
    </xf>
    <xf numFmtId="0" fontId="59" fillId="0" borderId="0" xfId="0" applyFont="1" applyAlignment="1">
      <alignment vertical="top"/>
    </xf>
    <xf numFmtId="0" fontId="0" fillId="0" borderId="0" xfId="0" applyAlignment="1">
      <alignment/>
    </xf>
    <xf numFmtId="0" fontId="0" fillId="0" borderId="31" xfId="0" applyFont="1" applyBorder="1" applyAlignment="1">
      <alignment horizontal="center"/>
    </xf>
    <xf numFmtId="0" fontId="0" fillId="0" borderId="27" xfId="0" applyFont="1" applyBorder="1" applyAlignment="1">
      <alignment horizontal="center"/>
    </xf>
    <xf numFmtId="0" fontId="69" fillId="0" borderId="32" xfId="0" applyFont="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65" fillId="0" borderId="33" xfId="0" applyFont="1" applyBorder="1" applyAlignment="1">
      <alignment horizontal="center" vertical="center" wrapText="1"/>
    </xf>
    <xf numFmtId="0" fontId="0" fillId="0" borderId="32" xfId="0" applyFont="1" applyBorder="1" applyAlignment="1">
      <alignment horizontal="center"/>
    </xf>
    <xf numFmtId="0" fontId="0" fillId="0" borderId="27" xfId="0" applyFont="1" applyFill="1" applyBorder="1" applyAlignment="1">
      <alignment horizontal="center"/>
    </xf>
    <xf numFmtId="0" fontId="0" fillId="0" borderId="0" xfId="0" applyFont="1" applyAlignment="1">
      <alignment vertical="center"/>
    </xf>
    <xf numFmtId="0" fontId="0" fillId="0" borderId="0" xfId="0" applyAlignment="1">
      <alignment/>
    </xf>
    <xf numFmtId="0" fontId="59" fillId="34" borderId="34" xfId="0" applyFont="1" applyFill="1" applyBorder="1" applyAlignment="1">
      <alignment vertical="center" wrapText="1"/>
    </xf>
    <xf numFmtId="0" fontId="59" fillId="34" borderId="34" xfId="0" applyFont="1" applyFill="1" applyBorder="1" applyAlignment="1">
      <alignment vertical="center"/>
    </xf>
    <xf numFmtId="0" fontId="59" fillId="35" borderId="34" xfId="0" applyFont="1" applyFill="1" applyBorder="1" applyAlignment="1">
      <alignment vertical="top" wrapText="1"/>
    </xf>
    <xf numFmtId="0" fontId="59" fillId="34" borderId="34" xfId="0" applyFont="1" applyFill="1" applyBorder="1" applyAlignment="1">
      <alignment vertical="top"/>
    </xf>
    <xf numFmtId="0" fontId="59" fillId="34" borderId="34" xfId="0" applyFont="1" applyFill="1" applyBorder="1" applyAlignment="1">
      <alignment vertical="top" wrapText="1"/>
    </xf>
    <xf numFmtId="0" fontId="0" fillId="34"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0" borderId="0" xfId="0" applyAlignment="1">
      <alignment horizontal="center"/>
    </xf>
    <xf numFmtId="0" fontId="45" fillId="36" borderId="36" xfId="0" applyFont="1" applyFill="1" applyBorder="1" applyAlignment="1">
      <alignment horizontal="center" vertical="center"/>
    </xf>
    <xf numFmtId="9" fontId="59" fillId="0" borderId="0" xfId="0" applyNumberFormat="1" applyFont="1" applyAlignment="1">
      <alignment horizontal="left" vertical="top" wrapText="1"/>
    </xf>
    <xf numFmtId="9" fontId="59" fillId="0" borderId="0" xfId="0" applyNumberFormat="1" applyFont="1" applyAlignment="1">
      <alignment horizontal="left" vertical="top"/>
    </xf>
    <xf numFmtId="9" fontId="59" fillId="35" borderId="34" xfId="0" applyNumberFormat="1" applyFont="1" applyFill="1" applyBorder="1" applyAlignment="1">
      <alignment horizontal="left" vertical="top"/>
    </xf>
    <xf numFmtId="0" fontId="58" fillId="0" borderId="0" xfId="0" applyFont="1" applyAlignment="1">
      <alignment vertical="center"/>
    </xf>
    <xf numFmtId="0" fontId="58" fillId="35" borderId="34" xfId="0" applyFont="1" applyFill="1" applyBorder="1" applyAlignment="1">
      <alignment vertical="center"/>
    </xf>
    <xf numFmtId="0" fontId="58" fillId="34" borderId="34" xfId="0" applyFont="1" applyFill="1" applyBorder="1" applyAlignment="1">
      <alignment vertical="center"/>
    </xf>
    <xf numFmtId="0" fontId="11" fillId="0" borderId="0" xfId="0" applyFont="1" applyBorder="1" applyAlignment="1">
      <alignment vertical="top" wrapText="1"/>
    </xf>
    <xf numFmtId="0" fontId="64" fillId="0" borderId="0" xfId="0" applyFont="1" applyAlignment="1">
      <alignment vertical="center" wrapText="1"/>
    </xf>
    <xf numFmtId="0" fontId="58" fillId="0" borderId="0" xfId="0" applyFont="1" applyAlignment="1">
      <alignment vertical="top"/>
    </xf>
    <xf numFmtId="0" fontId="58"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vertical="center" wrapText="1"/>
    </xf>
    <xf numFmtId="0" fontId="72" fillId="0" borderId="0" xfId="0" applyFont="1" applyAlignment="1">
      <alignment vertical="top" wrapText="1"/>
    </xf>
    <xf numFmtId="0" fontId="73" fillId="0" borderId="0" xfId="0" applyFont="1" applyAlignment="1">
      <alignment vertical="center" wrapText="1"/>
    </xf>
    <xf numFmtId="0" fontId="65" fillId="0" borderId="0" xfId="0" applyFont="1" applyAlignment="1">
      <alignment vertical="center" wrapText="1"/>
    </xf>
    <xf numFmtId="0" fontId="65" fillId="0" borderId="37" xfId="0" applyFont="1" applyBorder="1" applyAlignment="1">
      <alignment vertical="center" wrapText="1"/>
    </xf>
    <xf numFmtId="0" fontId="74" fillId="0" borderId="0" xfId="0" applyFont="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75" fillId="0" borderId="38" xfId="0" applyFont="1" applyBorder="1" applyAlignment="1">
      <alignment horizontal="center" vertical="center"/>
    </xf>
    <xf numFmtId="0" fontId="75" fillId="0" borderId="39" xfId="0" applyFont="1" applyBorder="1" applyAlignment="1">
      <alignment horizontal="center" vertical="center"/>
    </xf>
    <xf numFmtId="0" fontId="75" fillId="0" borderId="38" xfId="0" applyFont="1" applyBorder="1" applyAlignment="1">
      <alignment vertical="center" wrapText="1"/>
    </xf>
    <xf numFmtId="0" fontId="75" fillId="0" borderId="39" xfId="0" applyFont="1" applyBorder="1" applyAlignment="1">
      <alignment vertical="center" wrapText="1"/>
    </xf>
    <xf numFmtId="0" fontId="75" fillId="0" borderId="31" xfId="0" applyFont="1" applyBorder="1" applyAlignment="1">
      <alignment horizontal="center" vertical="center"/>
    </xf>
    <xf numFmtId="0" fontId="75" fillId="0" borderId="28" xfId="0" applyFont="1" applyBorder="1" applyAlignment="1">
      <alignment horizontal="center" vertical="center"/>
    </xf>
    <xf numFmtId="0" fontId="75" fillId="0" borderId="25" xfId="0" applyFont="1" applyBorder="1" applyAlignment="1">
      <alignment vertical="center" wrapText="1"/>
    </xf>
    <xf numFmtId="0" fontId="75" fillId="0" borderId="29" xfId="0" applyFont="1" applyBorder="1" applyAlignment="1">
      <alignment vertical="center"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62" fillId="0" borderId="0" xfId="0" applyFont="1" applyFill="1" applyAlignment="1">
      <alignment horizontal="center" vertical="center"/>
    </xf>
    <xf numFmtId="0" fontId="0" fillId="0" borderId="0" xfId="0" applyAlignment="1">
      <alignment vertical="center"/>
    </xf>
    <xf numFmtId="0" fontId="63" fillId="33" borderId="0" xfId="0" applyFont="1" applyFill="1" applyAlignment="1">
      <alignment horizontal="center" vertical="center"/>
    </xf>
    <xf numFmtId="0" fontId="42" fillId="37" borderId="0" xfId="0" applyFont="1" applyFill="1" applyAlignment="1">
      <alignment horizontal="center" vertical="center"/>
    </xf>
    <xf numFmtId="0" fontId="0" fillId="0" borderId="0" xfId="0" applyFont="1" applyAlignment="1">
      <alignment vertical="center"/>
    </xf>
    <xf numFmtId="0" fontId="60" fillId="33" borderId="0" xfId="0" applyFont="1" applyFill="1" applyAlignment="1">
      <alignment horizontal="center" vertical="center"/>
    </xf>
    <xf numFmtId="0" fontId="64" fillId="0" borderId="0"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42" xfId="0" applyFont="1" applyBorder="1" applyAlignment="1">
      <alignment horizontal="left" vertical="center" wrapText="1"/>
    </xf>
    <xf numFmtId="0" fontId="57" fillId="2" borderId="14" xfId="0" applyFont="1" applyFill="1" applyBorder="1" applyAlignment="1">
      <alignment horizontal="center" vertical="center"/>
    </xf>
    <xf numFmtId="0" fontId="0" fillId="33" borderId="43" xfId="0" applyFont="1" applyFill="1" applyBorder="1" applyAlignment="1">
      <alignment horizontal="center" vertical="center"/>
    </xf>
    <xf numFmtId="0" fontId="42" fillId="37"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I30" comment="" totalsRowShown="0">
  <autoFilter ref="A6:I30"/>
  <tableColumns count="9">
    <tableColumn id="9" name="#"/>
    <tableColumn id="1" name="Design Components1"/>
    <tableColumn id="2" name="Priority"/>
    <tableColumn id="8" name="Status Quo"/>
    <tableColumn id="3" name="A (PJM)"/>
    <tableColumn id="4" name="B (IMM)"/>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32" t="s">
        <v>35</v>
      </c>
    </row>
    <row r="2" ht="12.75">
      <c r="A2" s="56" t="s">
        <v>62</v>
      </c>
    </row>
    <row r="4" ht="12.75">
      <c r="A4" s="32"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
      <selection activeCell="B4" sqref="B4"/>
    </sheetView>
  </sheetViews>
  <sheetFormatPr defaultColWidth="9.140625" defaultRowHeight="12.75"/>
  <cols>
    <col min="1" max="1" width="4.57421875" style="0" customWidth="1"/>
    <col min="2" max="2" width="113.00390625" style="6" bestFit="1" customWidth="1"/>
  </cols>
  <sheetData>
    <row r="1" spans="1:2" ht="20.25">
      <c r="A1" s="160" t="str">
        <f>Setup!A2</f>
        <v>MIC Special Session</v>
      </c>
      <c r="B1" s="160"/>
    </row>
    <row r="2" spans="1:2" ht="18">
      <c r="A2" s="161" t="str">
        <f>Setup!A5</f>
        <v>Quadrennial Review of VRR Curve Parameters</v>
      </c>
      <c r="B2" s="161"/>
    </row>
    <row r="3" spans="1:2" ht="18">
      <c r="A3" s="162" t="s">
        <v>23</v>
      </c>
      <c r="B3" s="162"/>
    </row>
    <row r="4" ht="12.75">
      <c r="B4" s="13" t="s">
        <v>55</v>
      </c>
    </row>
    <row r="5" s="79" customFormat="1" ht="12.75">
      <c r="B5" s="81"/>
    </row>
    <row r="7" spans="1:3" ht="23.25">
      <c r="A7" s="146" t="s">
        <v>123</v>
      </c>
      <c r="B7" s="146"/>
      <c r="C7" s="78"/>
    </row>
    <row r="8" spans="1:3" ht="12.75" customHeight="1">
      <c r="A8" s="147" t="s">
        <v>124</v>
      </c>
      <c r="B8" s="147"/>
      <c r="C8" s="78"/>
    </row>
    <row r="9" spans="1:3" ht="15">
      <c r="A9" s="82"/>
      <c r="B9" s="82"/>
      <c r="C9" s="78"/>
    </row>
    <row r="10" spans="1:2" s="112" customFormat="1" ht="15.75" thickBot="1">
      <c r="A10" s="148" t="s">
        <v>126</v>
      </c>
      <c r="B10" s="148"/>
    </row>
    <row r="11" spans="1:3" ht="16.5" thickBot="1" thickTop="1">
      <c r="A11" s="83" t="s">
        <v>64</v>
      </c>
      <c r="B11" s="84" t="s">
        <v>65</v>
      </c>
      <c r="C11" s="78"/>
    </row>
    <row r="12" spans="1:3" ht="15.75" thickBot="1">
      <c r="A12" s="85"/>
      <c r="B12" s="86"/>
      <c r="C12" s="78"/>
    </row>
    <row r="13" spans="1:3" ht="16.5" thickBot="1" thickTop="1">
      <c r="A13" s="118">
        <v>1</v>
      </c>
      <c r="B13" s="87" t="s">
        <v>66</v>
      </c>
      <c r="C13" s="78"/>
    </row>
    <row r="14" spans="1:3" ht="15.75" thickBot="1">
      <c r="A14" s="118">
        <v>2</v>
      </c>
      <c r="B14" s="87" t="s">
        <v>67</v>
      </c>
      <c r="C14" s="78"/>
    </row>
    <row r="15" spans="1:3" ht="15.75" thickBot="1">
      <c r="A15" s="118">
        <v>3</v>
      </c>
      <c r="B15" s="87" t="s">
        <v>68</v>
      </c>
      <c r="C15" s="78"/>
    </row>
    <row r="16" spans="1:3" ht="15.75" thickBot="1">
      <c r="A16" s="118">
        <v>4</v>
      </c>
      <c r="B16" s="87" t="s">
        <v>69</v>
      </c>
      <c r="C16" s="78"/>
    </row>
    <row r="17" spans="1:3" ht="12.75">
      <c r="A17" s="79"/>
      <c r="B17" s="80"/>
      <c r="C17" s="79"/>
    </row>
    <row r="18" spans="1:3" ht="12.75">
      <c r="A18" s="79"/>
      <c r="B18" s="80"/>
      <c r="C18" s="79"/>
    </row>
    <row r="19" spans="1:3" ht="12.75">
      <c r="A19" s="79"/>
      <c r="B19" s="80"/>
      <c r="C19" s="79"/>
    </row>
    <row r="20" spans="1:3" ht="23.25">
      <c r="A20" s="149" t="s">
        <v>70</v>
      </c>
      <c r="B20" s="149"/>
      <c r="C20" s="89"/>
    </row>
    <row r="21" spans="1:3" ht="15">
      <c r="A21" s="150" t="s">
        <v>71</v>
      </c>
      <c r="B21" s="150"/>
      <c r="C21" s="89"/>
    </row>
    <row r="22" spans="1:3" ht="12.75">
      <c r="A22" s="88"/>
      <c r="B22" s="88"/>
      <c r="C22" s="89"/>
    </row>
    <row r="23" spans="1:3" s="112" customFormat="1" ht="15.75" thickBot="1">
      <c r="A23" s="151" t="s">
        <v>127</v>
      </c>
      <c r="B23" s="151"/>
      <c r="C23" s="89"/>
    </row>
    <row r="24" spans="1:3" ht="12.75">
      <c r="A24" s="156" t="s">
        <v>64</v>
      </c>
      <c r="B24" s="158" t="s">
        <v>65</v>
      </c>
      <c r="C24" s="89"/>
    </row>
    <row r="25" spans="1:3" ht="13.5" thickBot="1">
      <c r="A25" s="157"/>
      <c r="B25" s="159"/>
      <c r="C25" s="89"/>
    </row>
    <row r="26" spans="1:3" ht="26.25">
      <c r="A26" s="115">
        <v>1</v>
      </c>
      <c r="B26" s="101" t="s">
        <v>72</v>
      </c>
      <c r="C26" s="89"/>
    </row>
    <row r="27" spans="1:3" ht="15">
      <c r="A27" s="116">
        <v>2</v>
      </c>
      <c r="B27" s="96" t="s">
        <v>73</v>
      </c>
      <c r="C27" s="89"/>
    </row>
    <row r="28" spans="1:3" ht="15">
      <c r="A28" s="116">
        <v>3</v>
      </c>
      <c r="B28" s="96" t="s">
        <v>74</v>
      </c>
      <c r="C28" s="89"/>
    </row>
    <row r="29" spans="1:3" ht="15">
      <c r="A29" s="116">
        <v>4</v>
      </c>
      <c r="B29" s="96" t="s">
        <v>75</v>
      </c>
      <c r="C29" s="89"/>
    </row>
    <row r="30" spans="1:3" ht="15">
      <c r="A30" s="116">
        <v>5</v>
      </c>
      <c r="B30" s="96" t="s">
        <v>76</v>
      </c>
      <c r="C30" s="89"/>
    </row>
    <row r="31" spans="1:3" ht="15">
      <c r="A31" s="116">
        <v>6</v>
      </c>
      <c r="B31" s="97" t="s">
        <v>77</v>
      </c>
      <c r="C31" s="89"/>
    </row>
    <row r="32" spans="1:3" ht="15">
      <c r="A32" s="116">
        <v>7</v>
      </c>
      <c r="B32" s="96" t="s">
        <v>78</v>
      </c>
      <c r="C32" s="89"/>
    </row>
    <row r="33" spans="1:3" ht="15">
      <c r="A33" s="116">
        <v>8</v>
      </c>
      <c r="B33" s="96" t="s">
        <v>79</v>
      </c>
      <c r="C33" s="89"/>
    </row>
    <row r="34" spans="1:3" ht="15">
      <c r="A34" s="116">
        <v>9</v>
      </c>
      <c r="B34" s="96" t="s">
        <v>80</v>
      </c>
      <c r="C34" s="89"/>
    </row>
    <row r="35" spans="1:3" ht="15">
      <c r="A35" s="116">
        <v>10</v>
      </c>
      <c r="B35" s="98" t="s">
        <v>81</v>
      </c>
      <c r="C35" s="89"/>
    </row>
    <row r="36" spans="1:3" ht="15">
      <c r="A36" s="116">
        <v>11</v>
      </c>
      <c r="B36" s="99" t="s">
        <v>82</v>
      </c>
      <c r="C36" s="89"/>
    </row>
    <row r="37" spans="1:3" ht="15.75" thickBot="1">
      <c r="A37" s="117">
        <v>12</v>
      </c>
      <c r="B37" s="100" t="s">
        <v>83</v>
      </c>
      <c r="C37" s="89"/>
    </row>
    <row r="38" spans="1:3" ht="12.75">
      <c r="A38" s="78"/>
      <c r="C38" s="78"/>
    </row>
    <row r="39" spans="1:3" ht="12.75">
      <c r="A39" s="78"/>
      <c r="C39" s="78"/>
    </row>
    <row r="40" spans="1:2" s="112" customFormat="1" ht="15.75" thickBot="1">
      <c r="A40" s="151" t="s">
        <v>128</v>
      </c>
      <c r="B40" s="151"/>
    </row>
    <row r="41" spans="1:3" s="79" customFormat="1" ht="12.75">
      <c r="A41" s="152" t="s">
        <v>64</v>
      </c>
      <c r="B41" s="154" t="s">
        <v>65</v>
      </c>
      <c r="C41" s="89"/>
    </row>
    <row r="42" spans="1:3" s="79" customFormat="1" ht="13.5" thickBot="1">
      <c r="A42" s="153"/>
      <c r="B42" s="155"/>
      <c r="C42" s="89"/>
    </row>
    <row r="43" spans="1:3" ht="12.75">
      <c r="A43" s="113">
        <v>1</v>
      </c>
      <c r="B43" s="90" t="s">
        <v>84</v>
      </c>
      <c r="C43" s="79"/>
    </row>
    <row r="44" spans="1:3" ht="12.75">
      <c r="A44" s="114">
        <v>2</v>
      </c>
      <c r="B44" s="91" t="s">
        <v>85</v>
      </c>
      <c r="C44" s="54"/>
    </row>
    <row r="45" spans="1:3" ht="26.25">
      <c r="A45" s="114">
        <v>3</v>
      </c>
      <c r="B45" s="91" t="s">
        <v>86</v>
      </c>
      <c r="C45" s="54"/>
    </row>
    <row r="46" spans="1:3" ht="26.25">
      <c r="A46" s="114">
        <v>4</v>
      </c>
      <c r="B46" s="91" t="s">
        <v>87</v>
      </c>
      <c r="C46" s="54"/>
    </row>
    <row r="47" spans="1:3" ht="12.75">
      <c r="A47" s="114">
        <v>5</v>
      </c>
      <c r="B47" s="91" t="s">
        <v>88</v>
      </c>
      <c r="C47" s="79"/>
    </row>
    <row r="48" spans="1:3" ht="12.75">
      <c r="A48" s="114">
        <v>6</v>
      </c>
      <c r="B48" s="91" t="s">
        <v>89</v>
      </c>
      <c r="C48" s="79"/>
    </row>
    <row r="49" spans="1:3" ht="12.75">
      <c r="A49" s="92">
        <v>7</v>
      </c>
      <c r="B49" s="91" t="s">
        <v>90</v>
      </c>
      <c r="C49" s="79"/>
    </row>
    <row r="50" spans="1:3" ht="12.75">
      <c r="A50" s="93">
        <v>8</v>
      </c>
      <c r="B50" s="91" t="s">
        <v>91</v>
      </c>
      <c r="C50" s="78"/>
    </row>
    <row r="51" spans="1:3" ht="12.75">
      <c r="A51" s="93">
        <v>9</v>
      </c>
      <c r="B51" s="91" t="s">
        <v>92</v>
      </c>
      <c r="C51" s="78"/>
    </row>
    <row r="52" spans="1:3" ht="12.75">
      <c r="A52" s="93">
        <v>10</v>
      </c>
      <c r="B52" s="91" t="s">
        <v>93</v>
      </c>
      <c r="C52" s="78"/>
    </row>
    <row r="53" spans="1:3" ht="12.75">
      <c r="A53" s="93">
        <v>11</v>
      </c>
      <c r="B53" s="91" t="s">
        <v>94</v>
      </c>
      <c r="C53" s="78"/>
    </row>
    <row r="54" spans="1:3" ht="12.75">
      <c r="A54" s="93">
        <v>12</v>
      </c>
      <c r="B54" s="91" t="s">
        <v>95</v>
      </c>
      <c r="C54" s="78"/>
    </row>
    <row r="55" spans="1:3" ht="12.75">
      <c r="A55" s="93">
        <v>13</v>
      </c>
      <c r="B55" s="91" t="s">
        <v>96</v>
      </c>
      <c r="C55" s="78"/>
    </row>
    <row r="56" spans="1:3" ht="12.75">
      <c r="A56" s="93">
        <v>14</v>
      </c>
      <c r="B56" s="91" t="s">
        <v>97</v>
      </c>
      <c r="C56" s="78"/>
    </row>
    <row r="57" spans="1:3" ht="27" thickBot="1">
      <c r="A57" s="94">
        <v>15</v>
      </c>
      <c r="B57" s="95" t="s">
        <v>98</v>
      </c>
      <c r="C57" s="78"/>
    </row>
    <row r="60" ht="13.5" thickBot="1">
      <c r="B60" s="80" t="s">
        <v>129</v>
      </c>
    </row>
    <row r="61" spans="1:3" s="79" customFormat="1" ht="12.75">
      <c r="A61" s="156" t="s">
        <v>64</v>
      </c>
      <c r="B61" s="158" t="s">
        <v>65</v>
      </c>
      <c r="C61" s="89"/>
    </row>
    <row r="62" spans="1:3" s="79" customFormat="1" ht="13.5" thickBot="1">
      <c r="A62" s="157"/>
      <c r="B62" s="159"/>
      <c r="C62" s="89"/>
    </row>
    <row r="63" spans="1:2" ht="12.75">
      <c r="A63" s="119">
        <v>1</v>
      </c>
      <c r="B63" s="102"/>
    </row>
    <row r="64" spans="1:2" ht="12.75">
      <c r="A64" s="114">
        <v>2</v>
      </c>
      <c r="B64" s="91"/>
    </row>
    <row r="65" spans="1:2" ht="12.75">
      <c r="A65" s="114">
        <v>3</v>
      </c>
      <c r="B65" s="91"/>
    </row>
    <row r="66" spans="1:2" ht="12.75">
      <c r="A66" s="114">
        <v>4</v>
      </c>
      <c r="B66" s="91"/>
    </row>
    <row r="67" spans="1:2" ht="12.75">
      <c r="A67" s="114">
        <v>5</v>
      </c>
      <c r="B67" s="91"/>
    </row>
    <row r="68" spans="1:2" ht="12.75">
      <c r="A68" s="114">
        <v>6</v>
      </c>
      <c r="B68" s="91"/>
    </row>
    <row r="69" spans="1:2" ht="12.75">
      <c r="A69" s="114">
        <v>7</v>
      </c>
      <c r="B69" s="91"/>
    </row>
    <row r="70" spans="1:2" ht="12.75">
      <c r="A70" s="120">
        <v>8</v>
      </c>
      <c r="B70" s="91"/>
    </row>
    <row r="71" spans="1:2" ht="12.75">
      <c r="A71" s="93">
        <v>9</v>
      </c>
      <c r="B71" s="91"/>
    </row>
    <row r="72" spans="1:2" ht="12.75">
      <c r="A72" s="93">
        <v>10</v>
      </c>
      <c r="B72" s="91"/>
    </row>
    <row r="73" spans="1:2" ht="12.75">
      <c r="A73" s="93">
        <v>11</v>
      </c>
      <c r="B73" s="91"/>
    </row>
    <row r="74" spans="1:2" ht="12.75">
      <c r="A74" s="93">
        <v>12</v>
      </c>
      <c r="B74" s="91"/>
    </row>
    <row r="75" spans="1:2" ht="12.75">
      <c r="A75" s="93">
        <v>13</v>
      </c>
      <c r="B75" s="91"/>
    </row>
    <row r="76" spans="1:2" ht="12.75">
      <c r="A76" s="93">
        <v>14</v>
      </c>
      <c r="B76" s="91"/>
    </row>
    <row r="77" spans="1:2" ht="13.5" thickBot="1">
      <c r="A77" s="94">
        <v>15</v>
      </c>
      <c r="B77" s="95"/>
    </row>
  </sheetData>
  <sheetProtection/>
  <mergeCells count="16">
    <mergeCell ref="A40:B40"/>
    <mergeCell ref="A41:A42"/>
    <mergeCell ref="B41:B42"/>
    <mergeCell ref="A61:A62"/>
    <mergeCell ref="B61:B62"/>
    <mergeCell ref="A1:B1"/>
    <mergeCell ref="A2:B2"/>
    <mergeCell ref="A3:B3"/>
    <mergeCell ref="A24:A25"/>
    <mergeCell ref="B24:B25"/>
    <mergeCell ref="A7:B7"/>
    <mergeCell ref="A8:B8"/>
    <mergeCell ref="A10:B10"/>
    <mergeCell ref="A20:B20"/>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6"/>
  <sheetViews>
    <sheetView tabSelected="1" zoomScale="110" zoomScaleNormal="110" workbookViewId="0" topLeftCell="A1">
      <pane xSplit="3" ySplit="6" topLeftCell="D7" activePane="bottomRight" state="frozen"/>
      <selection pane="topLeft" activeCell="A1" sqref="A1"/>
      <selection pane="topRight" activeCell="D1" sqref="D1"/>
      <selection pane="bottomLeft" activeCell="A7" sqref="A7"/>
      <selection pane="bottomRight" activeCell="E8" sqref="E8"/>
    </sheetView>
  </sheetViews>
  <sheetFormatPr defaultColWidth="9.140625" defaultRowHeight="12.75"/>
  <cols>
    <col min="1" max="1" width="6.57421875" style="76" bestFit="1" customWidth="1"/>
    <col min="2" max="2" width="18.8515625" style="77" customWidth="1"/>
    <col min="3" max="3" width="8.57421875" style="57" customWidth="1"/>
    <col min="4" max="4" width="32.57421875" style="57" customWidth="1"/>
    <col min="5" max="5" width="35.421875" style="57" customWidth="1"/>
    <col min="6" max="6" width="37.28125" style="57" customWidth="1"/>
    <col min="7" max="7" width="31.140625" style="57" customWidth="1"/>
    <col min="8" max="9" width="4.421875" style="57" customWidth="1"/>
    <col min="11" max="11" width="47.7109375" style="0" customWidth="1"/>
    <col min="13" max="13" width="13.140625" style="0" bestFit="1" customWidth="1"/>
  </cols>
  <sheetData>
    <row r="1" spans="1:9" s="28" customFormat="1" ht="20.25">
      <c r="A1" s="163" t="str">
        <f>Setup!A2</f>
        <v>MIC Special Session</v>
      </c>
      <c r="B1" s="164"/>
      <c r="C1" s="164"/>
      <c r="D1" s="164"/>
      <c r="E1" s="164"/>
      <c r="F1" s="164"/>
      <c r="G1" s="164"/>
      <c r="H1" s="164"/>
      <c r="I1" s="164"/>
    </row>
    <row r="2" spans="1:9" s="28" customFormat="1" ht="18">
      <c r="A2" s="165" t="str">
        <f>Setup!A5</f>
        <v>Quadrennial Review of VRR Curve Parameters</v>
      </c>
      <c r="B2" s="164"/>
      <c r="C2" s="164"/>
      <c r="D2" s="164"/>
      <c r="E2" s="164"/>
      <c r="F2" s="164"/>
      <c r="G2" s="164"/>
      <c r="H2" s="164"/>
      <c r="I2" s="164"/>
    </row>
    <row r="3" spans="1:55" s="1" customFormat="1" ht="18">
      <c r="A3" s="168" t="s">
        <v>12</v>
      </c>
      <c r="B3" s="168"/>
      <c r="C3" s="168"/>
      <c r="D3" s="168"/>
      <c r="E3" s="168"/>
      <c r="F3" s="168"/>
      <c r="G3" s="168"/>
      <c r="H3" s="168"/>
      <c r="I3" s="16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63"/>
      <c r="C4" s="61"/>
      <c r="D4" s="61"/>
      <c r="E4" s="61"/>
      <c r="F4" s="61"/>
      <c r="G4" s="61"/>
      <c r="H4" s="61"/>
      <c r="I4" s="61"/>
    </row>
    <row r="5" spans="1:11" ht="14.25">
      <c r="A5" s="63"/>
      <c r="B5" s="121"/>
      <c r="C5" s="121"/>
      <c r="D5" s="166" t="s">
        <v>21</v>
      </c>
      <c r="E5" s="167"/>
      <c r="F5" s="167"/>
      <c r="G5" s="167"/>
      <c r="H5" s="167"/>
      <c r="I5" s="167"/>
      <c r="J5" s="122"/>
      <c r="K5" s="131" t="s">
        <v>136</v>
      </c>
    </row>
    <row r="6" spans="1:20" s="57" customFormat="1" ht="30" customHeight="1" thickBot="1">
      <c r="A6" s="59" t="s">
        <v>15</v>
      </c>
      <c r="B6" s="64" t="s">
        <v>24</v>
      </c>
      <c r="C6" s="60" t="s">
        <v>30</v>
      </c>
      <c r="D6" s="121" t="s">
        <v>11</v>
      </c>
      <c r="E6" s="121" t="s">
        <v>137</v>
      </c>
      <c r="F6" s="121" t="s">
        <v>138</v>
      </c>
      <c r="G6" s="121" t="s">
        <v>2</v>
      </c>
      <c r="H6" s="121" t="s">
        <v>3</v>
      </c>
      <c r="I6" s="121" t="s">
        <v>4</v>
      </c>
      <c r="J6" s="62"/>
      <c r="K6" s="132" t="s">
        <v>139</v>
      </c>
      <c r="L6" s="62"/>
      <c r="M6" s="62"/>
      <c r="N6" s="62"/>
      <c r="O6" s="62"/>
      <c r="P6" s="62"/>
      <c r="Q6" s="62"/>
      <c r="R6" s="62"/>
      <c r="S6" s="62"/>
      <c r="T6" s="62"/>
    </row>
    <row r="7" spans="1:20" s="1" customFormat="1" ht="12.75" customHeight="1" thickTop="1">
      <c r="A7" s="109" t="s">
        <v>49</v>
      </c>
      <c r="B7" s="110" t="s">
        <v>50</v>
      </c>
      <c r="C7" s="110"/>
      <c r="D7" s="67"/>
      <c r="E7" s="67"/>
      <c r="F7" s="67"/>
      <c r="G7" s="67"/>
      <c r="H7" s="67"/>
      <c r="I7" s="67"/>
      <c r="J7" s="107"/>
      <c r="K7" s="124"/>
      <c r="L7" s="107"/>
      <c r="M7" s="107"/>
      <c r="N7" s="107"/>
      <c r="O7" s="107"/>
      <c r="P7" s="107"/>
      <c r="Q7" s="107"/>
      <c r="R7" s="107"/>
      <c r="S7" s="107"/>
      <c r="T7" s="107"/>
    </row>
    <row r="8" spans="1:20" s="1" customFormat="1" ht="167.25" customHeight="1">
      <c r="A8" s="109">
        <v>1</v>
      </c>
      <c r="B8" s="139" t="s">
        <v>113</v>
      </c>
      <c r="C8" s="111" t="s">
        <v>31</v>
      </c>
      <c r="D8" s="105" t="s">
        <v>110</v>
      </c>
      <c r="E8" s="105" t="s">
        <v>169</v>
      </c>
      <c r="F8" s="105" t="s">
        <v>156</v>
      </c>
      <c r="G8" s="145" t="s">
        <v>155</v>
      </c>
      <c r="H8" s="67"/>
      <c r="I8" s="67"/>
      <c r="J8" s="107"/>
      <c r="K8" s="125" t="s">
        <v>140</v>
      </c>
      <c r="L8" s="107"/>
      <c r="M8" s="107"/>
      <c r="N8" s="107"/>
      <c r="O8" s="107"/>
      <c r="P8" s="107"/>
      <c r="Q8" s="107"/>
      <c r="R8" s="107"/>
      <c r="S8" s="107"/>
      <c r="T8" s="107"/>
    </row>
    <row r="9" spans="1:20" s="1" customFormat="1" ht="168" customHeight="1">
      <c r="A9" s="109">
        <v>2</v>
      </c>
      <c r="B9" s="139" t="s">
        <v>114</v>
      </c>
      <c r="C9" s="111" t="s">
        <v>31</v>
      </c>
      <c r="D9" s="106" t="s">
        <v>109</v>
      </c>
      <c r="E9" s="105" t="s">
        <v>168</v>
      </c>
      <c r="F9" s="105" t="s">
        <v>134</v>
      </c>
      <c r="G9" s="105"/>
      <c r="H9" s="67"/>
      <c r="I9" s="67"/>
      <c r="J9" s="107"/>
      <c r="K9" s="127" t="s">
        <v>141</v>
      </c>
      <c r="L9" s="107"/>
      <c r="M9" s="107"/>
      <c r="N9" s="107"/>
      <c r="O9" s="107"/>
      <c r="P9" s="107"/>
      <c r="Q9" s="107"/>
      <c r="R9" s="107"/>
      <c r="S9" s="107"/>
      <c r="T9" s="107"/>
    </row>
    <row r="10" spans="1:20" s="1" customFormat="1" ht="111.75" customHeight="1">
      <c r="A10" s="109">
        <f>A9+1</f>
        <v>3</v>
      </c>
      <c r="B10" s="139" t="s">
        <v>117</v>
      </c>
      <c r="C10" s="105" t="s">
        <v>31</v>
      </c>
      <c r="D10" s="105" t="s">
        <v>111</v>
      </c>
      <c r="E10" s="105" t="s">
        <v>142</v>
      </c>
      <c r="F10" s="105" t="s">
        <v>105</v>
      </c>
      <c r="G10" s="105"/>
      <c r="H10" s="105"/>
      <c r="I10" s="105"/>
      <c r="J10" s="107"/>
      <c r="K10" s="125" t="s">
        <v>143</v>
      </c>
      <c r="L10" s="107"/>
      <c r="M10" s="108" t="s">
        <v>33</v>
      </c>
      <c r="N10" s="107"/>
      <c r="O10" s="107"/>
      <c r="P10" s="107"/>
      <c r="Q10" s="107"/>
      <c r="R10" s="107"/>
      <c r="S10" s="107"/>
      <c r="T10" s="107"/>
    </row>
    <row r="11" spans="1:20" s="1" customFormat="1" ht="27" customHeight="1">
      <c r="A11" s="59">
        <f aca="true" t="shared" si="0" ref="A11:A18">A10+1</f>
        <v>4</v>
      </c>
      <c r="B11" s="139" t="s">
        <v>102</v>
      </c>
      <c r="C11" s="105" t="s">
        <v>31</v>
      </c>
      <c r="D11" s="106" t="s">
        <v>116</v>
      </c>
      <c r="E11" s="111" t="s">
        <v>105</v>
      </c>
      <c r="F11" s="105" t="s">
        <v>130</v>
      </c>
      <c r="G11" s="111"/>
      <c r="H11" s="64"/>
      <c r="I11" s="64"/>
      <c r="J11" s="107"/>
      <c r="K11" s="126" t="s">
        <v>105</v>
      </c>
      <c r="L11" s="107"/>
      <c r="M11" s="108"/>
      <c r="N11" s="107"/>
      <c r="O11" s="107"/>
      <c r="P11" s="107"/>
      <c r="Q11" s="107"/>
      <c r="R11" s="107"/>
      <c r="S11" s="107"/>
      <c r="T11" s="107"/>
    </row>
    <row r="12" spans="1:20" s="1" customFormat="1" ht="127.5" customHeight="1">
      <c r="A12" s="59">
        <f t="shared" si="0"/>
        <v>5</v>
      </c>
      <c r="B12" s="139" t="s">
        <v>120</v>
      </c>
      <c r="C12" s="105" t="s">
        <v>31</v>
      </c>
      <c r="D12" s="106" t="s">
        <v>119</v>
      </c>
      <c r="E12" s="106" t="s">
        <v>125</v>
      </c>
      <c r="F12" s="105" t="s">
        <v>131</v>
      </c>
      <c r="G12" s="105"/>
      <c r="H12" s="64"/>
      <c r="I12" s="64"/>
      <c r="J12" s="107"/>
      <c r="K12" s="125" t="s">
        <v>144</v>
      </c>
      <c r="L12" s="107"/>
      <c r="M12" s="108"/>
      <c r="N12" s="107"/>
      <c r="O12" s="107"/>
      <c r="P12" s="107"/>
      <c r="Q12" s="107"/>
      <c r="R12" s="107"/>
      <c r="S12" s="107"/>
      <c r="T12" s="107"/>
    </row>
    <row r="13" spans="1:20" s="1" customFormat="1" ht="179.25" customHeight="1">
      <c r="A13" s="59">
        <f t="shared" si="0"/>
        <v>6</v>
      </c>
      <c r="B13" s="139" t="s">
        <v>121</v>
      </c>
      <c r="C13" s="105" t="s">
        <v>31</v>
      </c>
      <c r="D13" s="106" t="s">
        <v>118</v>
      </c>
      <c r="E13" s="106" t="s">
        <v>122</v>
      </c>
      <c r="F13" s="105" t="s">
        <v>132</v>
      </c>
      <c r="G13" s="105"/>
      <c r="H13" s="64"/>
      <c r="I13" s="64"/>
      <c r="J13" s="107"/>
      <c r="K13" s="127" t="s">
        <v>145</v>
      </c>
      <c r="L13" s="107"/>
      <c r="M13" s="108"/>
      <c r="N13" s="107"/>
      <c r="O13" s="107"/>
      <c r="P13" s="107"/>
      <c r="Q13" s="107"/>
      <c r="R13" s="107"/>
      <c r="S13" s="107"/>
      <c r="T13" s="107"/>
    </row>
    <row r="14" spans="1:20" s="1" customFormat="1" ht="102">
      <c r="A14" s="109">
        <f t="shared" si="0"/>
        <v>7</v>
      </c>
      <c r="B14" s="139" t="s">
        <v>99</v>
      </c>
      <c r="C14" s="111" t="s">
        <v>31</v>
      </c>
      <c r="D14" s="105" t="s">
        <v>112</v>
      </c>
      <c r="E14" s="105" t="s">
        <v>115</v>
      </c>
      <c r="F14" s="105" t="s">
        <v>135</v>
      </c>
      <c r="G14" s="105"/>
      <c r="H14" s="67"/>
      <c r="I14" s="67"/>
      <c r="J14" s="107"/>
      <c r="K14" s="125" t="s">
        <v>152</v>
      </c>
      <c r="L14" s="107"/>
      <c r="M14" s="107"/>
      <c r="N14" s="107"/>
      <c r="O14" s="107"/>
      <c r="P14" s="107"/>
      <c r="Q14" s="107"/>
      <c r="R14" s="107"/>
      <c r="S14" s="107"/>
      <c r="T14" s="107"/>
    </row>
    <row r="15" spans="1:20" s="1" customFormat="1" ht="300" customHeight="1">
      <c r="A15" s="109">
        <f t="shared" si="0"/>
        <v>8</v>
      </c>
      <c r="B15" s="139" t="s">
        <v>106</v>
      </c>
      <c r="C15" s="111" t="s">
        <v>31</v>
      </c>
      <c r="D15" s="110" t="s">
        <v>146</v>
      </c>
      <c r="E15" s="110" t="s">
        <v>166</v>
      </c>
      <c r="F15" s="110" t="s">
        <v>147</v>
      </c>
      <c r="G15" s="110"/>
      <c r="H15" s="67"/>
      <c r="I15" s="67"/>
      <c r="J15" s="107"/>
      <c r="K15" s="123" t="s">
        <v>148</v>
      </c>
      <c r="L15" s="107"/>
      <c r="M15" s="107"/>
      <c r="N15" s="107"/>
      <c r="O15" s="107"/>
      <c r="P15" s="107"/>
      <c r="Q15" s="107"/>
      <c r="R15" s="107"/>
      <c r="S15" s="107"/>
      <c r="T15" s="107"/>
    </row>
    <row r="16" spans="1:20" s="1" customFormat="1" ht="51">
      <c r="A16" s="109">
        <f t="shared" si="0"/>
        <v>9</v>
      </c>
      <c r="B16" s="139" t="s">
        <v>107</v>
      </c>
      <c r="C16" s="111" t="s">
        <v>31</v>
      </c>
      <c r="D16" s="105" t="s">
        <v>108</v>
      </c>
      <c r="E16" s="133">
        <v>0.1</v>
      </c>
      <c r="F16" s="111" t="s">
        <v>105</v>
      </c>
      <c r="G16" s="134"/>
      <c r="H16" s="67"/>
      <c r="I16" s="67"/>
      <c r="J16" s="107"/>
      <c r="K16" s="135" t="s">
        <v>149</v>
      </c>
      <c r="L16" s="107"/>
      <c r="M16" s="107"/>
      <c r="N16" s="107"/>
      <c r="O16" s="107"/>
      <c r="P16" s="107"/>
      <c r="Q16" s="107"/>
      <c r="R16" s="107"/>
      <c r="S16" s="107"/>
      <c r="T16" s="107"/>
    </row>
    <row r="17" spans="1:20" s="1" customFormat="1" ht="103.5" customHeight="1">
      <c r="A17" s="109">
        <f t="shared" si="0"/>
        <v>10</v>
      </c>
      <c r="B17" s="139" t="s">
        <v>100</v>
      </c>
      <c r="C17" s="111" t="s">
        <v>31</v>
      </c>
      <c r="D17" s="105" t="s">
        <v>103</v>
      </c>
      <c r="E17" s="145" t="s">
        <v>167</v>
      </c>
      <c r="F17" s="110" t="s">
        <v>133</v>
      </c>
      <c r="G17" s="105"/>
      <c r="H17" s="67"/>
      <c r="I17" s="67"/>
      <c r="J17" s="107"/>
      <c r="K17" s="127" t="s">
        <v>150</v>
      </c>
      <c r="L17" s="107"/>
      <c r="M17" s="108" t="s">
        <v>18</v>
      </c>
      <c r="N17" s="107"/>
      <c r="O17" s="107"/>
      <c r="P17" s="107"/>
      <c r="Q17" s="107"/>
      <c r="R17" s="107"/>
      <c r="S17" s="107"/>
      <c r="T17" s="107"/>
    </row>
    <row r="18" spans="1:20" s="1" customFormat="1" ht="51">
      <c r="A18" s="109">
        <f t="shared" si="0"/>
        <v>11</v>
      </c>
      <c r="B18" s="139" t="s">
        <v>101</v>
      </c>
      <c r="C18" s="111" t="s">
        <v>31</v>
      </c>
      <c r="D18" s="105" t="s">
        <v>104</v>
      </c>
      <c r="E18" s="111" t="s">
        <v>105</v>
      </c>
      <c r="F18" s="111" t="s">
        <v>105</v>
      </c>
      <c r="G18" s="105"/>
      <c r="H18" s="67"/>
      <c r="I18" s="67"/>
      <c r="J18" s="107"/>
      <c r="K18" s="125" t="s">
        <v>151</v>
      </c>
      <c r="L18" s="107"/>
      <c r="M18" s="108" t="s">
        <v>33</v>
      </c>
      <c r="N18" s="107"/>
      <c r="O18" s="107"/>
      <c r="P18" s="107"/>
      <c r="Q18" s="107"/>
      <c r="R18" s="107"/>
      <c r="S18" s="107"/>
      <c r="T18" s="107"/>
    </row>
    <row r="19" spans="1:20" s="1" customFormat="1" ht="51.75" customHeight="1">
      <c r="A19" s="109">
        <v>12</v>
      </c>
      <c r="B19" s="140" t="s">
        <v>153</v>
      </c>
      <c r="C19" s="111"/>
      <c r="D19" s="110" t="s">
        <v>108</v>
      </c>
      <c r="E19" s="110" t="s">
        <v>157</v>
      </c>
      <c r="F19" s="67"/>
      <c r="G19" s="67"/>
      <c r="H19" s="67"/>
      <c r="I19" s="67"/>
      <c r="J19" s="107"/>
      <c r="K19" s="123" t="s">
        <v>154</v>
      </c>
      <c r="L19" s="107"/>
      <c r="M19" s="107"/>
      <c r="N19" s="107"/>
      <c r="O19" s="107"/>
      <c r="P19" s="107"/>
      <c r="Q19" s="107"/>
      <c r="R19" s="107"/>
      <c r="S19" s="107"/>
      <c r="T19" s="107"/>
    </row>
    <row r="20" spans="1:20" s="58" customFormat="1" ht="25.5">
      <c r="A20" s="109">
        <v>13</v>
      </c>
      <c r="B20" s="143" t="s">
        <v>158</v>
      </c>
      <c r="C20" s="141"/>
      <c r="D20" s="142"/>
      <c r="E20" s="136"/>
      <c r="F20" s="136"/>
      <c r="G20" s="136"/>
      <c r="H20" s="121"/>
      <c r="I20" s="121"/>
      <c r="J20" s="26"/>
      <c r="K20" s="137"/>
      <c r="L20" s="26"/>
      <c r="M20" s="26"/>
      <c r="N20" s="26"/>
      <c r="O20" s="26"/>
      <c r="P20" s="26"/>
      <c r="Q20" s="26"/>
      <c r="R20" s="26"/>
      <c r="S20" s="26"/>
      <c r="T20" s="26"/>
    </row>
    <row r="21" spans="1:20" s="58" customFormat="1" ht="12.75">
      <c r="A21" s="109">
        <v>14</v>
      </c>
      <c r="B21" s="143" t="s">
        <v>159</v>
      </c>
      <c r="C21" s="141"/>
      <c r="D21" s="142"/>
      <c r="E21" s="136"/>
      <c r="F21" s="136"/>
      <c r="G21" s="136"/>
      <c r="H21" s="121"/>
      <c r="I21" s="121"/>
      <c r="J21" s="26"/>
      <c r="K21" s="138"/>
      <c r="L21" s="26"/>
      <c r="M21" s="26"/>
      <c r="N21" s="26"/>
      <c r="O21" s="26"/>
      <c r="P21" s="26"/>
      <c r="Q21" s="26"/>
      <c r="R21" s="26"/>
      <c r="S21" s="26"/>
      <c r="T21" s="26"/>
    </row>
    <row r="22" spans="1:20" s="58" customFormat="1" ht="25.5">
      <c r="A22" s="109">
        <v>15</v>
      </c>
      <c r="B22" s="143" t="s">
        <v>160</v>
      </c>
      <c r="C22" s="141"/>
      <c r="D22" s="142"/>
      <c r="E22" s="136"/>
      <c r="F22" s="136"/>
      <c r="G22" s="136"/>
      <c r="H22" s="121"/>
      <c r="I22" s="121"/>
      <c r="J22" s="26"/>
      <c r="K22" s="137"/>
      <c r="L22" s="26"/>
      <c r="M22" s="26"/>
      <c r="N22" s="26"/>
      <c r="O22" s="26"/>
      <c r="P22" s="26"/>
      <c r="Q22" s="26"/>
      <c r="R22" s="26"/>
      <c r="S22" s="26"/>
      <c r="T22" s="26"/>
    </row>
    <row r="23" spans="1:20" s="58" customFormat="1" ht="25.5">
      <c r="A23" s="109">
        <v>16</v>
      </c>
      <c r="B23" s="143" t="s">
        <v>161</v>
      </c>
      <c r="C23" s="141"/>
      <c r="D23" s="142"/>
      <c r="E23" s="136"/>
      <c r="F23" s="136"/>
      <c r="G23" s="144" t="s">
        <v>162</v>
      </c>
      <c r="H23" s="121"/>
      <c r="I23" s="121"/>
      <c r="J23" s="26"/>
      <c r="K23" s="138"/>
      <c r="L23" s="26"/>
      <c r="M23" s="26"/>
      <c r="N23" s="26"/>
      <c r="O23" s="26"/>
      <c r="P23" s="26"/>
      <c r="Q23" s="26"/>
      <c r="R23" s="26"/>
      <c r="S23" s="26"/>
      <c r="T23" s="26"/>
    </row>
    <row r="24" spans="1:20" s="58" customFormat="1" ht="25.5">
      <c r="A24" s="109">
        <v>17</v>
      </c>
      <c r="B24" s="143" t="s">
        <v>165</v>
      </c>
      <c r="C24" s="141"/>
      <c r="D24" s="142"/>
      <c r="E24" s="136"/>
      <c r="F24" s="136"/>
      <c r="G24" s="144" t="s">
        <v>164</v>
      </c>
      <c r="H24" s="121"/>
      <c r="I24" s="121"/>
      <c r="J24" s="26"/>
      <c r="K24" s="129"/>
      <c r="L24" s="26"/>
      <c r="M24" s="26"/>
      <c r="N24" s="26"/>
      <c r="O24" s="26"/>
      <c r="P24" s="26"/>
      <c r="Q24" s="26"/>
      <c r="R24" s="26"/>
      <c r="S24" s="26"/>
      <c r="T24" s="26"/>
    </row>
    <row r="25" spans="1:20" s="58" customFormat="1" ht="12.75">
      <c r="A25" s="59"/>
      <c r="B25" s="65"/>
      <c r="C25" s="121"/>
      <c r="D25" s="60"/>
      <c r="E25" s="121"/>
      <c r="F25" s="121"/>
      <c r="G25" s="121"/>
      <c r="H25" s="121"/>
      <c r="I25" s="121"/>
      <c r="J25" s="26"/>
      <c r="K25" s="128"/>
      <c r="L25" s="26"/>
      <c r="M25" s="26"/>
      <c r="N25" s="26"/>
      <c r="O25" s="26"/>
      <c r="P25" s="26"/>
      <c r="Q25" s="26"/>
      <c r="R25" s="26"/>
      <c r="S25" s="26"/>
      <c r="T25" s="26"/>
    </row>
    <row r="26" spans="1:20" s="58" customFormat="1" ht="12.75">
      <c r="A26" s="59"/>
      <c r="B26" s="65"/>
      <c r="C26" s="121"/>
      <c r="D26" s="60"/>
      <c r="E26" s="121"/>
      <c r="F26" s="121"/>
      <c r="G26" s="121"/>
      <c r="H26" s="121"/>
      <c r="I26" s="121"/>
      <c r="J26" s="26"/>
      <c r="K26" s="129"/>
      <c r="L26" s="26"/>
      <c r="M26" s="26"/>
      <c r="N26" s="26"/>
      <c r="O26" s="26"/>
      <c r="P26" s="26"/>
      <c r="Q26" s="26"/>
      <c r="R26" s="26"/>
      <c r="S26" s="26"/>
      <c r="T26" s="26"/>
    </row>
    <row r="27" spans="1:20" s="58" customFormat="1" ht="12.75">
      <c r="A27" s="59"/>
      <c r="B27" s="64"/>
      <c r="C27" s="121"/>
      <c r="D27" s="60"/>
      <c r="E27" s="121"/>
      <c r="F27" s="121"/>
      <c r="G27" s="121"/>
      <c r="H27" s="121"/>
      <c r="I27" s="121"/>
      <c r="J27" s="26"/>
      <c r="K27" s="128"/>
      <c r="L27" s="26"/>
      <c r="M27" s="26"/>
      <c r="N27" s="26"/>
      <c r="O27" s="26"/>
      <c r="P27" s="26"/>
      <c r="Q27" s="26"/>
      <c r="R27" s="26"/>
      <c r="S27" s="26"/>
      <c r="T27" s="26"/>
    </row>
    <row r="28" spans="1:20" ht="12.75">
      <c r="A28" s="59"/>
      <c r="B28" s="65"/>
      <c r="C28" s="121"/>
      <c r="D28" s="121"/>
      <c r="E28" s="121"/>
      <c r="F28" s="121"/>
      <c r="G28" s="121"/>
      <c r="H28" s="121"/>
      <c r="I28" s="121"/>
      <c r="J28" s="26"/>
      <c r="K28" s="129"/>
      <c r="L28" s="26"/>
      <c r="M28" s="26"/>
      <c r="N28" s="26"/>
      <c r="O28" s="26"/>
      <c r="P28" s="26"/>
      <c r="Q28" s="26"/>
      <c r="R28" s="26"/>
      <c r="S28" s="26"/>
      <c r="T28" s="26"/>
    </row>
    <row r="29" spans="1:20" ht="12.75">
      <c r="A29" s="66"/>
      <c r="B29" s="65"/>
      <c r="C29" s="121"/>
      <c r="D29" s="121"/>
      <c r="E29" s="121"/>
      <c r="F29" s="121"/>
      <c r="G29" s="121"/>
      <c r="H29" s="121"/>
      <c r="I29" s="121"/>
      <c r="J29" s="26"/>
      <c r="K29" s="128"/>
      <c r="L29" s="26"/>
      <c r="M29" s="26"/>
      <c r="N29" s="26"/>
      <c r="O29" s="26"/>
      <c r="P29" s="26"/>
      <c r="Q29" s="26"/>
      <c r="R29" s="26"/>
      <c r="S29" s="26"/>
      <c r="T29" s="26"/>
    </row>
    <row r="30" spans="1:20" ht="12.75">
      <c r="A30" s="66"/>
      <c r="B30" s="65"/>
      <c r="C30" s="121"/>
      <c r="D30" s="121"/>
      <c r="E30" s="121"/>
      <c r="F30" s="121"/>
      <c r="G30" s="121"/>
      <c r="H30" s="121"/>
      <c r="I30" s="121"/>
      <c r="J30" s="26"/>
      <c r="K30" s="130"/>
      <c r="L30" s="26"/>
      <c r="M30" s="26"/>
      <c r="N30" s="26"/>
      <c r="O30" s="26"/>
      <c r="P30" s="26"/>
      <c r="Q30" s="26"/>
      <c r="R30" s="26"/>
      <c r="S30" s="26"/>
      <c r="T30" s="26"/>
    </row>
    <row r="31" spans="1:20" ht="12.75">
      <c r="A31" s="66"/>
      <c r="B31" s="65"/>
      <c r="C31" s="61"/>
      <c r="D31" s="61"/>
      <c r="E31" s="61"/>
      <c r="F31" s="61"/>
      <c r="G31" s="61"/>
      <c r="H31" s="61"/>
      <c r="I31" s="61"/>
      <c r="J31" s="26"/>
      <c r="K31" s="26"/>
      <c r="L31" s="26"/>
      <c r="M31" s="26"/>
      <c r="N31" s="26"/>
      <c r="O31" s="26"/>
      <c r="P31" s="26"/>
      <c r="Q31" s="26"/>
      <c r="R31" s="26"/>
      <c r="S31" s="26"/>
      <c r="T31" s="26"/>
    </row>
    <row r="32" spans="1:20" ht="12.75">
      <c r="A32" s="66"/>
      <c r="B32" s="65"/>
      <c r="C32" s="61"/>
      <c r="D32" s="61"/>
      <c r="E32" s="61"/>
      <c r="F32" s="61"/>
      <c r="G32" s="61"/>
      <c r="H32" s="61"/>
      <c r="I32" s="61"/>
      <c r="J32" s="26"/>
      <c r="K32" s="26"/>
      <c r="L32" s="26"/>
      <c r="M32" s="26"/>
      <c r="N32" s="26"/>
      <c r="O32" s="26"/>
      <c r="P32" s="26"/>
      <c r="Q32" s="26"/>
      <c r="R32" s="26"/>
      <c r="S32" s="26"/>
      <c r="T32" s="26"/>
    </row>
    <row r="33" spans="1:20" s="38" customFormat="1" ht="14.25" thickBot="1">
      <c r="A33" s="169" t="s">
        <v>22</v>
      </c>
      <c r="B33" s="169"/>
      <c r="C33" s="67"/>
      <c r="D33" s="67"/>
      <c r="E33" s="67"/>
      <c r="F33" s="67"/>
      <c r="G33" s="67"/>
      <c r="H33" s="67"/>
      <c r="I33" s="67"/>
      <c r="J33" s="53"/>
      <c r="K33" s="26"/>
      <c r="L33" s="26"/>
      <c r="M33" s="26"/>
      <c r="N33" s="26"/>
      <c r="O33" s="26"/>
      <c r="P33" s="26"/>
      <c r="Q33" s="26"/>
      <c r="R33" s="26"/>
      <c r="S33" s="26"/>
      <c r="T33" s="26"/>
    </row>
    <row r="34" spans="1:20" ht="13.5">
      <c r="A34" s="170" t="s">
        <v>57</v>
      </c>
      <c r="B34" s="171"/>
      <c r="C34" s="171"/>
      <c r="D34" s="171"/>
      <c r="E34" s="171"/>
      <c r="F34" s="171"/>
      <c r="G34" s="171"/>
      <c r="H34" s="171"/>
      <c r="I34" s="172"/>
      <c r="J34" s="53"/>
      <c r="K34" s="26"/>
      <c r="L34" s="26"/>
      <c r="M34" s="26"/>
      <c r="N34" s="26"/>
      <c r="O34" s="26"/>
      <c r="P34" s="26"/>
      <c r="Q34" s="26"/>
      <c r="R34" s="26"/>
      <c r="S34" s="26"/>
      <c r="T34" s="26"/>
    </row>
    <row r="35" spans="1:20" ht="15">
      <c r="A35" s="68" t="s">
        <v>163</v>
      </c>
      <c r="B35" s="103"/>
      <c r="C35" s="69"/>
      <c r="D35" s="69"/>
      <c r="E35" s="69"/>
      <c r="F35" s="69"/>
      <c r="G35" s="69"/>
      <c r="H35" s="69"/>
      <c r="I35" s="70"/>
      <c r="J35" s="53"/>
      <c r="K35" s="26"/>
      <c r="L35" s="26"/>
      <c r="M35" s="26"/>
      <c r="N35" s="26"/>
      <c r="O35" s="26"/>
      <c r="P35" s="26"/>
      <c r="Q35" s="26"/>
      <c r="R35" s="26"/>
      <c r="S35" s="26"/>
      <c r="T35" s="26"/>
    </row>
    <row r="36" spans="1:20" ht="15">
      <c r="A36" s="68" t="s">
        <v>58</v>
      </c>
      <c r="B36" s="103"/>
      <c r="C36" s="69"/>
      <c r="D36" s="69"/>
      <c r="E36" s="69"/>
      <c r="F36" s="69"/>
      <c r="G36" s="69"/>
      <c r="H36" s="69"/>
      <c r="I36" s="70"/>
      <c r="J36" s="53"/>
      <c r="K36" s="26"/>
      <c r="L36" s="26"/>
      <c r="M36" s="26"/>
      <c r="N36" s="26"/>
      <c r="O36" s="26"/>
      <c r="P36" s="26"/>
      <c r="Q36" s="26"/>
      <c r="R36" s="26"/>
      <c r="S36" s="26"/>
      <c r="T36" s="26"/>
    </row>
    <row r="37" spans="1:20" ht="13.5">
      <c r="A37" s="71"/>
      <c r="B37" s="103"/>
      <c r="C37" s="69"/>
      <c r="D37" s="69"/>
      <c r="E37" s="69"/>
      <c r="F37" s="69"/>
      <c r="G37" s="69"/>
      <c r="H37" s="69"/>
      <c r="I37" s="70"/>
      <c r="J37" s="53"/>
      <c r="K37" s="26"/>
      <c r="L37" s="26"/>
      <c r="M37" s="26"/>
      <c r="N37" s="26"/>
      <c r="O37" s="26"/>
      <c r="P37" s="26"/>
      <c r="Q37" s="26"/>
      <c r="R37" s="26"/>
      <c r="S37" s="26"/>
      <c r="T37" s="26"/>
    </row>
    <row r="38" spans="1:20" ht="13.5">
      <c r="A38" s="72" t="s">
        <v>5</v>
      </c>
      <c r="B38" s="103"/>
      <c r="C38" s="69"/>
      <c r="D38" s="69"/>
      <c r="E38" s="69"/>
      <c r="F38" s="69"/>
      <c r="G38" s="69"/>
      <c r="H38" s="69"/>
      <c r="I38" s="70"/>
      <c r="J38" s="53"/>
      <c r="K38" s="26"/>
      <c r="L38" s="26"/>
      <c r="M38" s="26"/>
      <c r="N38" s="26"/>
      <c r="O38" s="26"/>
      <c r="P38" s="26"/>
      <c r="Q38" s="26"/>
      <c r="R38" s="26"/>
      <c r="S38" s="26"/>
      <c r="T38" s="26"/>
    </row>
    <row r="39" spans="1:10" ht="13.5">
      <c r="A39" s="71" t="s">
        <v>19</v>
      </c>
      <c r="B39" s="103"/>
      <c r="C39" s="69"/>
      <c r="D39" s="69"/>
      <c r="E39" s="69"/>
      <c r="F39" s="69"/>
      <c r="G39" s="69"/>
      <c r="H39" s="69"/>
      <c r="I39" s="70"/>
      <c r="J39" s="54"/>
    </row>
    <row r="40" spans="1:10" ht="13.5">
      <c r="A40" s="71" t="s">
        <v>51</v>
      </c>
      <c r="B40" s="103"/>
      <c r="C40" s="69"/>
      <c r="D40" s="69"/>
      <c r="E40" s="69"/>
      <c r="F40" s="69"/>
      <c r="G40" s="69"/>
      <c r="H40" s="69"/>
      <c r="I40" s="70"/>
      <c r="J40" s="54"/>
    </row>
    <row r="41" spans="1:10" ht="13.5">
      <c r="A41" s="71" t="s">
        <v>52</v>
      </c>
      <c r="B41" s="103"/>
      <c r="C41" s="69"/>
      <c r="D41" s="69"/>
      <c r="E41" s="69"/>
      <c r="F41" s="69"/>
      <c r="G41" s="69"/>
      <c r="H41" s="69"/>
      <c r="I41" s="70"/>
      <c r="J41" s="54"/>
    </row>
    <row r="42" spans="1:10" ht="13.5">
      <c r="A42" s="71" t="s">
        <v>20</v>
      </c>
      <c r="B42" s="103"/>
      <c r="C42" s="69"/>
      <c r="D42" s="69"/>
      <c r="E42" s="69"/>
      <c r="F42" s="69"/>
      <c r="G42" s="69"/>
      <c r="H42" s="69"/>
      <c r="I42" s="70"/>
      <c r="J42" s="54"/>
    </row>
    <row r="43" spans="1:10" ht="13.5">
      <c r="A43" s="71" t="s">
        <v>53</v>
      </c>
      <c r="B43" s="103"/>
      <c r="C43" s="69"/>
      <c r="D43" s="69"/>
      <c r="E43" s="69"/>
      <c r="F43" s="69"/>
      <c r="G43" s="69"/>
      <c r="H43" s="69"/>
      <c r="I43" s="70"/>
      <c r="J43" s="54"/>
    </row>
    <row r="44" spans="1:10" ht="13.5">
      <c r="A44" s="71" t="s">
        <v>54</v>
      </c>
      <c r="B44" s="103"/>
      <c r="C44" s="69"/>
      <c r="D44" s="69"/>
      <c r="E44" s="69"/>
      <c r="F44" s="69"/>
      <c r="G44" s="69"/>
      <c r="H44" s="69"/>
      <c r="I44" s="70"/>
      <c r="J44" s="54"/>
    </row>
    <row r="45" spans="1:10" ht="13.5">
      <c r="A45" s="71" t="s">
        <v>6</v>
      </c>
      <c r="B45" s="103"/>
      <c r="C45" s="69"/>
      <c r="D45" s="69"/>
      <c r="E45" s="69"/>
      <c r="F45" s="69"/>
      <c r="G45" s="69"/>
      <c r="H45" s="69"/>
      <c r="I45" s="70"/>
      <c r="J45" s="54"/>
    </row>
    <row r="46" spans="1:9" ht="14.25" thickBot="1">
      <c r="A46" s="73"/>
      <c r="B46" s="104"/>
      <c r="C46" s="74"/>
      <c r="D46" s="74"/>
      <c r="E46" s="74"/>
      <c r="F46" s="74"/>
      <c r="G46" s="74"/>
      <c r="H46" s="74"/>
      <c r="I46" s="75"/>
    </row>
  </sheetData>
  <sheetProtection/>
  <mergeCells count="6">
    <mergeCell ref="A1:I1"/>
    <mergeCell ref="A2:I2"/>
    <mergeCell ref="D5:I5"/>
    <mergeCell ref="A3:I3"/>
    <mergeCell ref="A33:B33"/>
    <mergeCell ref="A34:I34"/>
  </mergeCells>
  <dataValidations count="3">
    <dataValidation type="list" allowBlank="1" showInputMessage="1" showErrorMessage="1" sqref="C14:C28 C6:C9">
      <formula1>$M$17:$M$18</formula1>
    </dataValidation>
    <dataValidation type="list" allowBlank="1" showInputMessage="1" showErrorMessage="1" sqref="C10:C13">
      <formula1>$M$16:$M$18</formula1>
    </dataValidation>
    <dataValidation type="list" allowBlank="1" showInputMessage="1" showErrorMessage="1" sqref="C29:C33">
      <formula1>$M$8:$M$17</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60" t="str">
        <f>Setup!A2</f>
        <v>MIC Special Session</v>
      </c>
      <c r="B1" s="160"/>
      <c r="C1" s="160"/>
      <c r="D1" s="29"/>
      <c r="E1" s="29"/>
      <c r="F1" s="29"/>
      <c r="G1" s="29"/>
      <c r="H1" s="29"/>
      <c r="I1" s="29"/>
    </row>
    <row r="2" spans="1:9" s="28" customFormat="1" ht="18">
      <c r="A2" s="161" t="str">
        <f>Setup!A5</f>
        <v>Quadrennial Review of VRR Curve Parameters</v>
      </c>
      <c r="B2" s="161"/>
      <c r="C2" s="161"/>
      <c r="D2" s="29"/>
      <c r="E2" s="29"/>
      <c r="F2" s="29"/>
      <c r="G2" s="29"/>
      <c r="H2" s="29"/>
      <c r="I2" s="29"/>
    </row>
    <row r="3" spans="1:8" s="1" customFormat="1" ht="18">
      <c r="A3" s="162" t="s">
        <v>7</v>
      </c>
      <c r="B3" s="162"/>
      <c r="C3" s="162"/>
      <c r="D3" s="2"/>
      <c r="E3" s="2"/>
      <c r="F3" s="2"/>
      <c r="G3" s="2"/>
      <c r="H3" s="2"/>
    </row>
    <row r="5" spans="1:3" ht="13.5">
      <c r="A5" s="2" t="s">
        <v>28</v>
      </c>
      <c r="C5" s="14"/>
    </row>
    <row r="6" spans="1:3" s="4" customFormat="1" ht="17.25" customHeight="1" thickBot="1">
      <c r="A6" s="173" t="s">
        <v>8</v>
      </c>
      <c r="B6" s="174"/>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60" t="str">
        <f>Setup!A2</f>
        <v>MIC Special Session</v>
      </c>
      <c r="B1" s="160"/>
      <c r="C1" s="39"/>
    </row>
    <row r="2" spans="1:3" s="38" customFormat="1" ht="18">
      <c r="A2" s="161" t="str">
        <f>Setup!A5</f>
        <v>Quadrennial Review of VRR Curve Parameters</v>
      </c>
      <c r="B2" s="161"/>
      <c r="C2" s="39"/>
    </row>
    <row r="3" spans="1:2" s="1" customFormat="1" ht="18">
      <c r="A3" s="162" t="s">
        <v>46</v>
      </c>
      <c r="B3" s="162"/>
    </row>
    <row r="5" spans="1:2" ht="13.5">
      <c r="A5" s="3" t="s">
        <v>56</v>
      </c>
      <c r="B5" s="15"/>
    </row>
    <row r="6" spans="1:2" s="4" customFormat="1" ht="17.25" customHeight="1" thickBot="1">
      <c r="A6" s="40" t="s">
        <v>47</v>
      </c>
      <c r="B6" s="52" t="s">
        <v>9</v>
      </c>
    </row>
    <row r="7" spans="1:2" ht="52.5" customHeight="1">
      <c r="A7" s="51" t="s">
        <v>48</v>
      </c>
      <c r="B7" s="50"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60" t="str">
        <f>Setup!A2</f>
        <v>MIC Special Session</v>
      </c>
      <c r="B1" s="177"/>
      <c r="C1" s="177"/>
      <c r="D1" s="177"/>
      <c r="E1" s="177"/>
      <c r="F1" s="177"/>
      <c r="G1" s="177"/>
      <c r="H1" s="177"/>
      <c r="I1" s="177"/>
    </row>
    <row r="2" spans="1:9" s="28" customFormat="1" ht="18">
      <c r="A2" s="161" t="str">
        <f>Setup!A5</f>
        <v>Quadrennial Review of VRR Curve Parameters</v>
      </c>
      <c r="B2" s="177"/>
      <c r="C2" s="177"/>
      <c r="D2" s="177"/>
      <c r="E2" s="177"/>
      <c r="F2" s="177"/>
      <c r="G2" s="177"/>
      <c r="H2" s="177"/>
      <c r="I2" s="177"/>
    </row>
    <row r="3" spans="1:9" ht="18">
      <c r="A3" s="162" t="s">
        <v>34</v>
      </c>
      <c r="B3" s="162"/>
      <c r="C3" s="162"/>
      <c r="D3" s="162"/>
      <c r="E3" s="162"/>
      <c r="F3" s="162"/>
      <c r="G3" s="162"/>
      <c r="H3" s="162"/>
      <c r="I3" s="162"/>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7"/>
      <c r="B6" s="5"/>
      <c r="C6" s="5"/>
      <c r="D6" s="175" t="s">
        <v>14</v>
      </c>
      <c r="E6" s="176"/>
      <c r="F6" s="176"/>
      <c r="G6" s="176"/>
      <c r="H6" s="176"/>
      <c r="I6" s="176"/>
      <c r="K6" s="25"/>
      <c r="L6" s="25"/>
      <c r="M6" s="25"/>
      <c r="N6" s="25"/>
      <c r="O6" s="25"/>
      <c r="P6" s="25"/>
      <c r="Q6" s="25"/>
      <c r="R6" s="25"/>
      <c r="S6" s="25"/>
      <c r="T6" s="25"/>
      <c r="U6" s="25"/>
      <c r="V6" s="25"/>
    </row>
    <row r="7" spans="1:22" ht="12.75">
      <c r="A7" s="8"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3"/>
      <c r="E8" s="46"/>
      <c r="F8" s="45"/>
      <c r="G8" s="46"/>
      <c r="H8" s="45"/>
      <c r="I8" s="46"/>
      <c r="K8" s="25"/>
      <c r="L8" s="25"/>
      <c r="M8" s="25"/>
      <c r="N8" s="25"/>
      <c r="O8" s="25"/>
      <c r="P8" s="25"/>
      <c r="Q8" s="25"/>
      <c r="R8" s="25"/>
      <c r="S8" s="25"/>
      <c r="T8" s="25"/>
      <c r="U8" s="25"/>
      <c r="V8" s="25"/>
    </row>
    <row r="9" spans="1:22" ht="12.75">
      <c r="A9" s="8">
        <v>2</v>
      </c>
      <c r="B9" s="9"/>
      <c r="C9" s="5"/>
      <c r="D9" s="43"/>
      <c r="E9" s="46"/>
      <c r="F9" s="45"/>
      <c r="G9" s="46"/>
      <c r="H9" s="45"/>
      <c r="I9" s="46"/>
      <c r="K9" s="25"/>
      <c r="L9" s="25"/>
      <c r="M9" s="25"/>
      <c r="N9" s="25"/>
      <c r="O9" s="25"/>
      <c r="P9" s="25"/>
      <c r="Q9" s="25"/>
      <c r="R9" s="25"/>
      <c r="S9" s="25"/>
      <c r="T9" s="25"/>
      <c r="U9" s="25"/>
      <c r="V9" s="25"/>
    </row>
    <row r="10" spans="1:22" ht="12.75">
      <c r="A10" s="8">
        <v>3</v>
      </c>
      <c r="B10" s="10"/>
      <c r="C10" s="5"/>
      <c r="D10" s="43"/>
      <c r="E10" s="46"/>
      <c r="F10" s="45"/>
      <c r="G10" s="46"/>
      <c r="H10" s="45"/>
      <c r="I10" s="46"/>
      <c r="K10" s="25"/>
      <c r="L10" s="25"/>
      <c r="M10" s="25"/>
      <c r="N10" s="25"/>
      <c r="O10" s="25"/>
      <c r="P10" s="25"/>
      <c r="Q10" s="25"/>
      <c r="R10" s="25"/>
      <c r="S10" s="25"/>
      <c r="T10" s="25"/>
      <c r="U10" s="25"/>
      <c r="V10" s="25"/>
    </row>
    <row r="11" spans="1:22" ht="12.75">
      <c r="A11" s="8">
        <v>4</v>
      </c>
      <c r="B11" s="10"/>
      <c r="C11" s="5"/>
      <c r="D11" s="43"/>
      <c r="E11" s="46"/>
      <c r="F11" s="45"/>
      <c r="G11" s="46"/>
      <c r="H11" s="45"/>
      <c r="I11" s="46"/>
      <c r="K11" s="25"/>
      <c r="L11" s="25"/>
      <c r="M11" s="25"/>
      <c r="N11" s="25"/>
      <c r="O11" s="25"/>
      <c r="P11" s="25"/>
      <c r="Q11" s="25"/>
      <c r="R11" s="25"/>
      <c r="S11" s="25"/>
      <c r="T11" s="25"/>
      <c r="U11" s="25"/>
      <c r="V11" s="25"/>
    </row>
    <row r="12" spans="1:22" ht="12.75">
      <c r="A12" s="8">
        <v>5</v>
      </c>
      <c r="B12" s="10"/>
      <c r="C12" s="5"/>
      <c r="D12" s="43"/>
      <c r="E12" s="46"/>
      <c r="F12" s="45"/>
      <c r="G12" s="46"/>
      <c r="H12" s="45"/>
      <c r="I12" s="46"/>
      <c r="K12" s="25"/>
      <c r="L12" s="25"/>
      <c r="M12" s="25"/>
      <c r="N12" s="25"/>
      <c r="O12" s="25"/>
      <c r="P12" s="25"/>
      <c r="Q12" s="25"/>
      <c r="R12" s="25"/>
      <c r="S12" s="25"/>
      <c r="T12" s="25"/>
      <c r="U12" s="25"/>
      <c r="V12" s="25"/>
    </row>
    <row r="13" spans="1:22" ht="12.75">
      <c r="A13" s="8">
        <v>6</v>
      </c>
      <c r="B13" s="10"/>
      <c r="C13" s="5"/>
      <c r="D13" s="43"/>
      <c r="E13" s="46"/>
      <c r="F13" s="45"/>
      <c r="G13" s="46"/>
      <c r="H13" s="45"/>
      <c r="I13" s="46"/>
      <c r="K13" s="25"/>
      <c r="L13" s="25"/>
      <c r="M13" s="25"/>
      <c r="N13" s="25"/>
      <c r="O13" s="25"/>
      <c r="P13" s="25"/>
      <c r="Q13" s="25"/>
      <c r="R13" s="25"/>
      <c r="S13" s="25"/>
      <c r="T13" s="25"/>
      <c r="U13" s="25"/>
      <c r="V13" s="25"/>
    </row>
    <row r="14" spans="1:22" ht="12.75">
      <c r="A14" s="8">
        <v>7</v>
      </c>
      <c r="B14" s="11"/>
      <c r="C14" s="5"/>
      <c r="D14" s="44"/>
      <c r="E14" s="46"/>
      <c r="F14" s="45"/>
      <c r="G14" s="46"/>
      <c r="H14" s="45"/>
      <c r="I14" s="46"/>
      <c r="K14" s="25"/>
      <c r="L14" s="25"/>
      <c r="M14" s="25"/>
      <c r="N14" s="25"/>
      <c r="O14" s="25"/>
      <c r="P14" s="25"/>
      <c r="Q14" s="25"/>
      <c r="R14" s="25"/>
      <c r="S14" s="25"/>
      <c r="T14" s="25"/>
      <c r="U14" s="25"/>
      <c r="V14" s="25"/>
    </row>
    <row r="15" spans="1:22" ht="12.75">
      <c r="A15" s="8">
        <v>8</v>
      </c>
      <c r="B15" s="9"/>
      <c r="C15" s="5"/>
      <c r="D15" s="43"/>
      <c r="E15" s="46"/>
      <c r="F15" s="45"/>
      <c r="G15" s="46"/>
      <c r="H15" s="45"/>
      <c r="I15" s="46"/>
      <c r="K15" s="25"/>
      <c r="L15" s="25"/>
      <c r="M15" s="25"/>
      <c r="N15" s="25"/>
      <c r="O15" s="25"/>
      <c r="P15" s="25"/>
      <c r="Q15" s="25"/>
      <c r="R15" s="25"/>
      <c r="S15" s="25"/>
      <c r="T15" s="25"/>
      <c r="U15" s="25"/>
      <c r="V15" s="25"/>
    </row>
    <row r="16" spans="1:22" ht="12.75">
      <c r="A16" s="8">
        <v>9</v>
      </c>
      <c r="B16" s="10"/>
      <c r="C16" s="5"/>
      <c r="D16" s="43"/>
      <c r="E16" s="46"/>
      <c r="F16" s="45"/>
      <c r="G16" s="46"/>
      <c r="H16" s="45"/>
      <c r="I16" s="46"/>
      <c r="K16" s="25"/>
      <c r="L16" s="25"/>
      <c r="M16" s="25"/>
      <c r="N16" s="27" t="s">
        <v>18</v>
      </c>
      <c r="O16" s="25"/>
      <c r="P16" s="25"/>
      <c r="Q16" s="25"/>
      <c r="R16" s="25"/>
      <c r="S16" s="25"/>
      <c r="T16" s="25"/>
      <c r="U16" s="25"/>
      <c r="V16" s="25"/>
    </row>
    <row r="17" spans="1:22" ht="12.75">
      <c r="A17" s="8">
        <v>10</v>
      </c>
      <c r="B17" s="9"/>
      <c r="C17" s="5"/>
      <c r="D17" s="43"/>
      <c r="E17" s="46"/>
      <c r="F17" s="45"/>
      <c r="G17" s="46"/>
      <c r="H17" s="45"/>
      <c r="I17" s="46"/>
      <c r="K17" s="25"/>
      <c r="L17" s="25"/>
      <c r="M17" s="25"/>
      <c r="N17" s="27" t="s">
        <v>33</v>
      </c>
      <c r="O17" s="25"/>
      <c r="P17" s="25"/>
      <c r="Q17" s="25"/>
      <c r="R17" s="25"/>
      <c r="S17" s="25"/>
      <c r="T17" s="25"/>
      <c r="U17" s="25"/>
      <c r="V17" s="25"/>
    </row>
    <row r="18" spans="11:22" ht="12.75">
      <c r="K18" s="25"/>
      <c r="L18" s="25"/>
      <c r="M18" s="25"/>
      <c r="N18" s="27" t="s">
        <v>31</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3.5">
      <c r="A20" s="55" t="s">
        <v>25</v>
      </c>
      <c r="K20" s="25"/>
      <c r="L20" s="25"/>
      <c r="M20" s="25"/>
      <c r="N20" s="27" t="s">
        <v>32</v>
      </c>
      <c r="O20" s="25"/>
      <c r="P20" s="25"/>
      <c r="Q20" s="25"/>
      <c r="R20" s="25"/>
      <c r="S20" s="25"/>
      <c r="T20" s="25"/>
      <c r="U20" s="25"/>
      <c r="V20" s="25"/>
    </row>
    <row r="21" spans="1:22" ht="13.5">
      <c r="A21" s="1" t="s">
        <v>26</v>
      </c>
      <c r="K21" s="25"/>
      <c r="L21" s="25"/>
      <c r="M21" s="25"/>
      <c r="N21" s="27" t="s">
        <v>16</v>
      </c>
      <c r="O21" s="25"/>
      <c r="P21" s="25"/>
      <c r="Q21" s="25"/>
      <c r="R21" s="25"/>
      <c r="S21" s="25"/>
      <c r="T21" s="25"/>
      <c r="U21" s="25"/>
      <c r="V21" s="25"/>
    </row>
    <row r="22" spans="1:22" ht="13.5">
      <c r="A22" s="1" t="s">
        <v>27</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60" t="str">
        <f>Setup!A2</f>
        <v>MIC Special Session</v>
      </c>
      <c r="B1" s="160"/>
      <c r="C1" s="160"/>
      <c r="D1" s="160"/>
      <c r="E1" s="160"/>
      <c r="F1" s="160"/>
      <c r="G1" s="160"/>
      <c r="H1" s="29"/>
      <c r="I1" s="29"/>
    </row>
    <row r="2" spans="1:9" s="28" customFormat="1" ht="18">
      <c r="A2" s="161" t="str">
        <f>Setup!A5</f>
        <v>Quadrennial Review of VRR Curve Parameters</v>
      </c>
      <c r="B2" s="161"/>
      <c r="C2" s="161"/>
      <c r="D2" s="161"/>
      <c r="E2" s="161"/>
      <c r="F2" s="161"/>
      <c r="G2" s="161"/>
      <c r="H2" s="29"/>
      <c r="I2" s="29"/>
    </row>
    <row r="3" spans="1:9" ht="18">
      <c r="A3" s="162" t="s">
        <v>44</v>
      </c>
      <c r="B3" s="162"/>
      <c r="C3" s="162"/>
      <c r="D3" s="162"/>
      <c r="E3" s="162"/>
      <c r="F3" s="162"/>
      <c r="G3" s="162"/>
      <c r="H3" s="162"/>
      <c r="I3" s="162"/>
    </row>
    <row r="4" spans="1:2" ht="38.25" customHeight="1">
      <c r="A4" s="2"/>
      <c r="B4" s="15" t="s">
        <v>59</v>
      </c>
    </row>
    <row r="5" spans="1:6" ht="41.25" customHeight="1">
      <c r="A5" s="15"/>
      <c r="B5" s="178" t="s">
        <v>29</v>
      </c>
      <c r="C5" s="179"/>
      <c r="D5" s="179"/>
      <c r="E5" s="179"/>
      <c r="F5" s="180"/>
    </row>
    <row r="6" spans="1:6" ht="43.5" customHeight="1">
      <c r="A6" s="15"/>
      <c r="B6" s="22" t="s">
        <v>0</v>
      </c>
      <c r="C6" s="49" t="s">
        <v>1</v>
      </c>
      <c r="D6" s="22" t="s">
        <v>2</v>
      </c>
      <c r="E6" s="49" t="s">
        <v>3</v>
      </c>
      <c r="F6" s="22" t="s">
        <v>4</v>
      </c>
    </row>
    <row r="7" spans="1:6" ht="13.5">
      <c r="A7" s="23">
        <v>1</v>
      </c>
      <c r="B7" s="48" t="s">
        <v>10</v>
      </c>
      <c r="C7" s="47" t="s">
        <v>10</v>
      </c>
      <c r="D7" s="48" t="s">
        <v>10</v>
      </c>
      <c r="E7" s="47" t="s">
        <v>10</v>
      </c>
      <c r="F7" s="48" t="s">
        <v>10</v>
      </c>
    </row>
    <row r="8" spans="1:6" ht="13.5">
      <c r="A8" s="23">
        <v>2</v>
      </c>
      <c r="B8" s="48" t="s">
        <v>10</v>
      </c>
      <c r="C8" s="47" t="s">
        <v>10</v>
      </c>
      <c r="D8" s="48" t="s">
        <v>10</v>
      </c>
      <c r="E8" s="47" t="s">
        <v>10</v>
      </c>
      <c r="F8" s="48" t="s">
        <v>10</v>
      </c>
    </row>
    <row r="9" spans="1:6" ht="13.5">
      <c r="A9" s="23">
        <v>3</v>
      </c>
      <c r="B9" s="48" t="s">
        <v>10</v>
      </c>
      <c r="C9" s="47" t="s">
        <v>10</v>
      </c>
      <c r="D9" s="48" t="s">
        <v>10</v>
      </c>
      <c r="E9" s="47" t="s">
        <v>10</v>
      </c>
      <c r="F9" s="48" t="s">
        <v>10</v>
      </c>
    </row>
    <row r="10" spans="1:6" ht="13.5">
      <c r="A10" s="23">
        <v>4</v>
      </c>
      <c r="B10" s="48" t="s">
        <v>10</v>
      </c>
      <c r="C10" s="47" t="s">
        <v>10</v>
      </c>
      <c r="D10" s="48" t="s">
        <v>10</v>
      </c>
      <c r="E10" s="47" t="s">
        <v>10</v>
      </c>
      <c r="F10" s="48" t="s">
        <v>10</v>
      </c>
    </row>
    <row r="11" spans="1:6" ht="13.5">
      <c r="A11" s="23">
        <v>5</v>
      </c>
      <c r="B11" s="48" t="s">
        <v>10</v>
      </c>
      <c r="C11" s="47" t="s">
        <v>10</v>
      </c>
      <c r="D11" s="48" t="s">
        <v>10</v>
      </c>
      <c r="E11" s="47" t="s">
        <v>10</v>
      </c>
      <c r="F11" s="4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Quadrennial Review of VRR Curve Parameters</v>
      </c>
    </row>
    <row r="3" ht="18">
      <c r="A3" s="37" t="s">
        <v>45</v>
      </c>
    </row>
    <row r="5" s="1" customFormat="1" ht="13.5">
      <c r="A5" s="1" t="s">
        <v>60</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60" t="str">
        <f>Setup!A2</f>
        <v>MIC Special Session</v>
      </c>
      <c r="B1" s="160"/>
      <c r="C1" s="177"/>
      <c r="D1" s="177"/>
      <c r="E1" s="177"/>
      <c r="F1" s="177"/>
      <c r="G1" s="177"/>
      <c r="H1" s="177"/>
      <c r="I1" s="177"/>
      <c r="J1" s="177"/>
    </row>
    <row r="2" spans="1:10" s="35" customFormat="1" ht="18">
      <c r="A2" s="161" t="str">
        <f>Setup!A5</f>
        <v>Quadrennial Review of VRR Curve Parameters</v>
      </c>
      <c r="B2" s="161"/>
      <c r="C2" s="177"/>
      <c r="D2" s="177"/>
      <c r="E2" s="177"/>
      <c r="F2" s="177"/>
      <c r="G2" s="177"/>
      <c r="H2" s="177"/>
      <c r="I2" s="177"/>
      <c r="J2" s="177"/>
    </row>
    <row r="3" spans="1:10" s="35" customFormat="1" ht="18">
      <c r="A3" s="162" t="s">
        <v>38</v>
      </c>
      <c r="B3" s="162"/>
      <c r="C3" s="162"/>
      <c r="D3" s="162"/>
      <c r="E3" s="162"/>
      <c r="F3" s="162"/>
      <c r="G3" s="162"/>
      <c r="H3" s="162"/>
      <c r="I3" s="162"/>
      <c r="J3" s="162"/>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61</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2018-07-05T20:13:46Z</dcterms:modified>
  <cp:category/>
  <cp:version/>
  <cp:contentType/>
  <cp:contentStatus/>
</cp:coreProperties>
</file>