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96" windowWidth="20136" windowHeight="9228" tabRatio="784" firstSheet="4" activeTab="7"/>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Comp.'!$A$1:$N$31</definedName>
    <definedName name="_xlnm.Print_Area" localSheetId="5">'2a. Design Component Details'!$A$3:$C$47</definedName>
    <definedName name="_xlnm.Print_Area" localSheetId="6">'2b. Option Details'!$A$3:$B$12</definedName>
    <definedName name="_xlnm.Print_Area" localSheetId="7">'3. Packages'!$B$2:$K$31</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<sst xmlns="http://schemas.openxmlformats.org/spreadsheetml/2006/main" count="548" uniqueCount="355">
  <si>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</si>
  <si>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</si>
  <si>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</si>
  <si>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</si>
  <si>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</si>
  <si>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</si>
  <si>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</si>
  <si>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</si>
  <si>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</si>
  <si>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</si>
  <si>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</si>
  <si>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</si>
  <si>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</si>
  <si>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</si>
  <si>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</si>
  <si>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</si>
  <si>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</si>
  <si>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</si>
  <si>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</si>
  <si>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</si>
  <si>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</si>
  <si>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</si>
  <si>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</si>
  <si>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</si>
  <si>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</si>
  <si>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</si>
  <si>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</si>
  <si>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</si>
  <si>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</si>
  <si>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</si>
  <si>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</si>
  <si>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</si>
  <si>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</si>
  <si>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</si>
  <si>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</si>
  <si>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</si>
  <si>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</si>
  <si>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</si>
  <si>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</si>
  <si>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</si>
  <si>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</si>
  <si>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</si>
  <si>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</si>
  <si>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</si>
  <si>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</si>
  <si>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</si>
  <si>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</si>
  <si>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</si>
  <si>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</si>
  <si>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</si>
  <si>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</si>
  <si>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</si>
  <si>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</si>
  <si>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</si>
  <si>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</si>
  <si>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</si>
  <si>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</si>
  <si>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</si>
  <si>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</si>
  <si>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</si>
  <si>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</si>
  <si>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</si>
  <si>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</si>
  <si>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</si>
  <si>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</si>
  <si>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</si>
  <si>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</si>
  <si>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</si>
  <si>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</si>
  <si>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</si>
  <si>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</si>
  <si>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</si>
  <si>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</si>
  <si>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</si>
  <si>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</si>
  <si>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</si>
  <si>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</si>
  <si>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</si>
  <si>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</si>
  <si>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</si>
  <si>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</si>
  <si>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</si>
  <si>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</si>
  <si>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</si>
  <si>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</si>
  <si>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</si>
  <si>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</si>
  <si>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</si>
  <si>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</si>
  <si>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</si>
  <si>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</si>
  <si>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</si>
  <si>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</si>
  <si>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</si>
  <si>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</si>
  <si>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</si>
  <si>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</si>
  <si>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</si>
  <si>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</si>
  <si>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</si>
  <si>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</si>
  <si>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</si>
  <si>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</si>
  <si>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</si>
  <si>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</si>
  <si>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</si>
  <si>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</si>
  <si>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</si>
  <si>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</si>
  <si>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</si>
  <si>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</si>
  <si>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</si>
  <si>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</si>
  <si>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</si>
  <si>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</si>
  <si>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</si>
  <si>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</si>
  <si>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</si>
  <si>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</si>
  <si>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</si>
  <si>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</si>
  <si>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</si>
  <si>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</si>
  <si>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</si>
  <si>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</si>
  <si>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</si>
  <si>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</si>
  <si>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</si>
  <si>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</si>
  <si>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</si>
  <si>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</si>
  <si>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</si>
  <si>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</si>
  <si>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</si>
  <si>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</si>
  <si>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</si>
  <si>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</si>
  <si>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</si>
  <si>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</si>
  <si>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</si>
  <si>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</si>
  <si>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</si>
  <si>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</si>
  <si>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</si>
  <si>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</si>
  <si>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</si>
  <si>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</si>
  <si>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</si>
  <si>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</si>
  <si>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</si>
  <si>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</si>
  <si>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</si>
  <si>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</si>
  <si>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</si>
  <si>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</si>
  <si>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</si>
  <si>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</si>
  <si>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</si>
  <si>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</si>
  <si>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</si>
  <si>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</si>
  <si>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</si>
  <si>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</si>
  <si>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</si>
  <si>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</si>
  <si>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</si>
  <si>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</si>
  <si>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</si>
  <si>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</si>
  <si>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</si>
  <si>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</si>
  <si>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</si>
  <si>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</si>
  <si>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</si>
  <si>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</si>
  <si>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</si>
  <si>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</si>
  <si>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</si>
  <si>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</si>
  <si>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</si>
  <si>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</si>
  <si>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</si>
  <si>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</si>
  <si>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</si>
  <si>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</si>
  <si>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</si>
  <si>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</si>
  <si>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</si>
  <si>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</si>
  <si>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</si>
  <si>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</si>
  <si>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</si>
  <si>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</si>
  <si>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</si>
  <si>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</si>
  <si>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</si>
  <si>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</si>
  <si>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</si>
  <si>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</si>
  <si>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</si>
  <si>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</si>
  <si>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</si>
  <si>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</si>
  <si>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</si>
  <si>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</si>
  <si>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</si>
  <si>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</si>
  <si>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</si>
  <si>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</si>
  <si>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</si>
  <si>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</si>
  <si>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</si>
  <si>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</si>
  <si>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</si>
  <si>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</si>
  <si>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</si>
  <si>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</si>
  <si>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Vote Ancillary Services and Energy proposal</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</si>
  <si>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</si>
  <si>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</si>
  <si>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</si>
  <si>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</si>
  <si>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</si>
  <si>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</si>
  <si>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</si>
  <si>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</si>
  <si>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</si>
  <si>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</si>
  <si>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</si>
  <si>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</si>
  <si>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</si>
  <si>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</si>
  <si>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</si>
  <si>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</si>
  <si>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</si>
  <si>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</si>
  <si>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</si>
  <si>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</si>
  <si>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</si>
  <si>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</si>
  <si>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DER Task Force
11.3.17</t>
  </si>
  <si>
    <t>DER Task Force
11.17.17</t>
  </si>
  <si>
    <t>DER Task Force 12.15.17</t>
  </si>
  <si>
    <t xml:space="preserve">2017                                                                                                     2017                                                                           2017                                            </t>
  </si>
  <si>
    <t xml:space="preserve">Non-wholesale DER observability </t>
  </si>
  <si>
    <t>Updated: August 18, 2017</t>
  </si>
  <si>
    <t>DER Task Force
2018</t>
  </si>
  <si>
    <t>Non-wholesale DER observability</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</si>
  <si>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</si>
  <si>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</si>
  <si>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</si>
  <si>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</si>
  <si>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</si>
  <si>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</si>
  <si>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</si>
  <si>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</si>
  <si>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</si>
  <si>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</si>
  <si>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</si>
  <si>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</si>
  <si>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</si>
  <si>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</si>
  <si>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</si>
  <si>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</si>
  <si>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</si>
  <si>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</si>
  <si>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</si>
  <si>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</si>
  <si>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</si>
  <si>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</si>
  <si>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</si>
  <si>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</si>
  <si>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</si>
  <si>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</si>
  <si>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</si>
  <si>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</si>
  <si>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</si>
  <si>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</si>
  <si>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</si>
  <si>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r>
      <t xml:space="preserve">Interconnecting TO (or EDC) </t>
    </r>
    <r>
      <rPr>
        <sz val="14"/>
        <color indexed="10"/>
        <rFont val="Arial"/>
        <family val="2"/>
      </rPr>
      <t>ensures each site is properly implemented under jurisdictional oversight as per the interconnection agreement.</t>
    </r>
  </si>
  <si>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</si>
  <si>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</si>
  <si>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</si>
  <si>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</si>
  <si>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</si>
  <si>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r>
      <rPr>
        <sz val="14"/>
        <color indexed="10"/>
        <rFont val="Arial"/>
        <family val="2"/>
      </rPr>
      <t>Assuming no transmission impacts</t>
    </r>
    <r>
      <rPr>
        <sz val="14"/>
        <rFont val="Arial"/>
        <family val="2"/>
      </rPr>
      <t xml:space="preserve">, new DER registration process analogous to CSP registration today under "Status Quo Demand Response".  Not filed with FERC. Meet requirements in 1.2
</t>
    </r>
  </si>
  <si>
    <t>EDC Coordination</t>
  </si>
  <si>
    <t>Via TO coordination and PJM Emergencies Procedures page</t>
  </si>
  <si>
    <t>By telephone via TO or via Market Seller</t>
  </si>
  <si>
    <t>DER day-ahead schedules are shared with EDC upon request</t>
  </si>
  <si>
    <t>Miscellaneous Market Rules</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</si>
  <si>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</si>
  <si>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</si>
  <si>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</si>
  <si>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</si>
  <si>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</si>
  <si>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</si>
  <si>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</si>
  <si>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</si>
  <si>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</si>
  <si>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</si>
  <si>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</si>
  <si>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</si>
  <si>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</si>
  <si>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For Wholesale DER that directly serve load at one or more customers, either BTCM or via pigtail(s) or both, the load reduction at each respective customer must be measured at hourly intervals to 1% accuracy and provided to PJM post-facto. For Wholesale DER &lt;= 10kW, the load reduction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</si>
  <si>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</si>
  <si>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</si>
  <si>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</si>
  <si>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</si>
  <si>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</si>
  <si>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</si>
  <si>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Updated: November 2, 2017
Print Format: 11 x 17"</t>
  </si>
  <si>
    <t>Phase I Scope: DER providing ancillary services and/or wholesale energy</t>
  </si>
  <si>
    <t>Method to measure retail vs. wholesale energy for primarily front of the meter resources that occasionally serve load</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</si>
  <si>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</si>
  <si>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</si>
  <si>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</si>
  <si>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</si>
  <si>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</si>
  <si>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</si>
  <si>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</si>
  <si>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</si>
  <si>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</si>
  <si>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</si>
  <si>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</si>
  <si>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</si>
  <si>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</si>
  <si>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</si>
  <si>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</si>
  <si>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</si>
  <si>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</si>
  <si>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</si>
  <si>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</si>
  <si>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</si>
  <si>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</si>
  <si>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</si>
  <si>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</si>
  <si>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</si>
  <si>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</si>
  <si>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</si>
  <si>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</si>
  <si>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</si>
  <si>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</si>
  <si>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Option B: For Energy and Capacity Interconnecting TO (or EDC) ensures each site is properly implemented under jurisdictional oversight as per the interconnection agreement.
PJM ensures each site is properly implemented and has oversight over Ancillary Services.</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</si>
  <si>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</si>
  <si>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</si>
  <si>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</si>
  <si>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</si>
  <si>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</si>
  <si>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</si>
  <si>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</si>
  <si>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</si>
  <si>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Updated: November 8, 2017
Print Format: 11 x 17"</t>
  </si>
  <si>
    <t>Size limitation or cutoff</t>
  </si>
  <si>
    <t>Option A: Withdrawals are retail, injections are wholesale
Option B: Available 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</si>
</sst>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3">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4"/>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57"/>
      <name val="Arial"/>
      <family val="2"/>
    </font>
    <font>
      <sz val="14"/>
      <color indexed="9"/>
      <name val="Arial"/>
      <family val="2"/>
    </font>
    <font>
      <b/>
      <strike/>
      <sz val="16"/>
      <color indexed="8"/>
      <name val="Arial Narrow"/>
      <family val="2"/>
    </font>
    <font>
      <sz val="12"/>
      <color indexed="10"/>
      <name val="Arial"/>
      <family val="2"/>
    </font>
    <font>
      <sz val="12"/>
      <color indexed="10"/>
      <name val="Arial Narrow"/>
      <family val="2"/>
    </font>
    <font>
      <sz val="12"/>
      <color indexed="17"/>
      <name val="Arial Narrow"/>
      <family val="2"/>
    </font>
    <font>
      <sz val="24"/>
      <color indexed="10"/>
      <name val="Arial"/>
      <family val="2"/>
    </font>
    <font>
      <b/>
      <sz val="18"/>
      <color indexed="8"/>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z val="12"/>
      <color rgb="FFFF0000"/>
      <name val="Arial"/>
      <family val="2"/>
    </font>
    <font>
      <sz val="12"/>
      <color rgb="FFFF0000"/>
      <name val="Arial Narrow"/>
      <family val="2"/>
    </font>
    <font>
      <sz val="12"/>
      <color rgb="FF00B050"/>
      <name val="Arial Narrow"/>
      <family val="2"/>
    </font>
    <font>
      <b/>
      <sz val="18"/>
      <color theme="1"/>
      <name val="Arial"/>
      <family val="2"/>
    </font>
    <font>
      <sz val="24"/>
      <color rgb="FFFF0000"/>
      <name val="Arial"/>
      <family val="2"/>
    </font>
    <font>
      <b/>
      <sz val="10"/>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50">
    <xf numFmtId="0" fontId="0" fillId="0" borderId="0" xfId="0" applyAlignment="1">
      <alignment/>
    </xf>
    <xf numFmtId="0" fontId="93" fillId="0" borderId="0" xfId="0" applyFont="1" applyAlignment="1">
      <alignment/>
    </xf>
    <xf numFmtId="0" fontId="93" fillId="33" borderId="0" xfId="0" applyFont="1" applyFill="1" applyAlignment="1">
      <alignment/>
    </xf>
    <xf numFmtId="0" fontId="93" fillId="33" borderId="10" xfId="0" applyFont="1" applyFill="1" applyBorder="1" applyAlignment="1">
      <alignment/>
    </xf>
    <xf numFmtId="0" fontId="9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4"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5" fillId="0" borderId="0" xfId="0" applyFont="1" applyFill="1" applyAlignment="1">
      <alignment horizontal="center" vertical="top"/>
    </xf>
    <xf numFmtId="0" fontId="96" fillId="33" borderId="0" xfId="0" applyFont="1" applyFill="1" applyAlignment="1">
      <alignment horizontal="center"/>
    </xf>
    <xf numFmtId="0" fontId="91" fillId="0" borderId="0" xfId="0" applyFont="1" applyAlignment="1">
      <alignment/>
    </xf>
    <xf numFmtId="0" fontId="0" fillId="0" borderId="11" xfId="0" applyBorder="1"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1" fillId="2" borderId="12" xfId="0" applyFont="1" applyFill="1" applyBorder="1" applyAlignment="1">
      <alignment horizontal="center" vertical="center"/>
    </xf>
    <xf numFmtId="0" fontId="91" fillId="0" borderId="11" xfId="0" applyFont="1" applyBorder="1" applyAlignment="1">
      <alignment/>
    </xf>
    <xf numFmtId="0" fontId="91" fillId="0" borderId="11" xfId="0" applyFont="1" applyBorder="1" applyAlignment="1">
      <alignment wrapText="1"/>
    </xf>
    <xf numFmtId="0" fontId="92" fillId="8" borderId="13" xfId="0" applyFont="1" applyFill="1" applyBorder="1" applyAlignment="1">
      <alignment horizontal="left" vertical="center"/>
    </xf>
    <xf numFmtId="0" fontId="9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0" fontId="91" fillId="2" borderId="11" xfId="0" applyFont="1" applyFill="1" applyBorder="1" applyAlignment="1">
      <alignment horizontal="center" vertical="center"/>
    </xf>
    <xf numFmtId="15" fontId="0" fillId="0" borderId="11" xfId="0" applyNumberFormat="1" applyBorder="1" applyAlignment="1">
      <alignment/>
    </xf>
    <xf numFmtId="0" fontId="98" fillId="0" borderId="0" xfId="0" applyFont="1" applyAlignment="1">
      <alignment horizontal="left" vertical="center" indent="3"/>
    </xf>
    <xf numFmtId="0" fontId="85" fillId="0" borderId="0" xfId="53" applyAlignment="1">
      <alignment/>
    </xf>
    <xf numFmtId="0" fontId="0" fillId="0" borderId="0" xfId="0" applyAlignment="1">
      <alignment/>
    </xf>
    <xf numFmtId="0" fontId="99" fillId="0" borderId="0" xfId="0" applyFont="1" applyAlignment="1">
      <alignment/>
    </xf>
    <xf numFmtId="0" fontId="100" fillId="0" borderId="0" xfId="0" applyFont="1" applyAlignment="1">
      <alignment/>
    </xf>
    <xf numFmtId="0" fontId="99" fillId="0" borderId="0" xfId="0" applyFont="1" applyBorder="1" applyAlignment="1">
      <alignment/>
    </xf>
    <xf numFmtId="0" fontId="99" fillId="0" borderId="0" xfId="0" applyFont="1" applyBorder="1" applyAlignment="1">
      <alignment wrapText="1"/>
    </xf>
    <xf numFmtId="0" fontId="99" fillId="0" borderId="14" xfId="0" applyFont="1" applyBorder="1" applyAlignment="1">
      <alignment/>
    </xf>
    <xf numFmtId="0" fontId="100" fillId="0" borderId="14" xfId="0" applyFont="1" applyBorder="1" applyAlignment="1">
      <alignment/>
    </xf>
    <xf numFmtId="0" fontId="9" fillId="0" borderId="14" xfId="0" applyFont="1" applyBorder="1" applyAlignment="1">
      <alignment horizontal="left"/>
    </xf>
    <xf numFmtId="0" fontId="101" fillId="0" borderId="10" xfId="0" applyFont="1" applyBorder="1" applyAlignment="1">
      <alignment/>
    </xf>
    <xf numFmtId="0" fontId="102" fillId="0" borderId="0" xfId="0" applyFont="1" applyAlignment="1">
      <alignment/>
    </xf>
    <xf numFmtId="0" fontId="102" fillId="0" borderId="0" xfId="0" applyFont="1" applyBorder="1" applyAlignment="1">
      <alignment/>
    </xf>
    <xf numFmtId="168" fontId="102" fillId="0" borderId="0" xfId="0" applyNumberFormat="1" applyFont="1" applyBorder="1" applyAlignment="1">
      <alignment horizontal="center"/>
    </xf>
    <xf numFmtId="0" fontId="103" fillId="22" borderId="0" xfId="0" applyFont="1" applyFill="1" applyBorder="1" applyAlignment="1">
      <alignment/>
    </xf>
    <xf numFmtId="168" fontId="103" fillId="22" borderId="0" xfId="0" applyNumberFormat="1" applyFont="1" applyFill="1" applyBorder="1" applyAlignment="1">
      <alignment horizontal="center"/>
    </xf>
    <xf numFmtId="0" fontId="102"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4"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5" fillId="34" borderId="0" xfId="0" applyFont="1" applyFill="1" applyAlignment="1">
      <alignment/>
    </xf>
    <xf numFmtId="168" fontId="105"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2"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2" fillId="0" borderId="15" xfId="0" applyFont="1" applyBorder="1" applyAlignment="1">
      <alignment/>
    </xf>
    <xf numFmtId="0" fontId="103" fillId="36" borderId="0" xfId="0" applyFont="1" applyFill="1" applyBorder="1" applyAlignment="1">
      <alignment/>
    </xf>
    <xf numFmtId="168" fontId="103" fillId="36" borderId="0" xfId="0" applyNumberFormat="1" applyFont="1" applyFill="1" applyBorder="1" applyAlignment="1">
      <alignment horizontal="center"/>
    </xf>
    <xf numFmtId="0" fontId="97" fillId="0" borderId="17" xfId="0" applyFont="1" applyFill="1" applyBorder="1" applyAlignment="1">
      <alignment horizontal="left" vertical="center" wrapText="1" indent="2"/>
    </xf>
    <xf numFmtId="0" fontId="91" fillId="0" borderId="17" xfId="0" applyFont="1" applyBorder="1" applyAlignment="1">
      <alignment/>
    </xf>
    <xf numFmtId="0" fontId="91" fillId="37" borderId="17" xfId="0" applyFont="1" applyFill="1" applyBorder="1" applyAlignment="1">
      <alignment wrapText="1"/>
    </xf>
    <xf numFmtId="0" fontId="103" fillId="37" borderId="17" xfId="0" applyFont="1" applyFill="1" applyBorder="1" applyAlignment="1">
      <alignment wrapText="1"/>
    </xf>
    <xf numFmtId="0" fontId="103" fillId="38" borderId="17" xfId="0" applyFont="1" applyFill="1" applyBorder="1" applyAlignment="1">
      <alignment wrapText="1"/>
    </xf>
    <xf numFmtId="0" fontId="103" fillId="38" borderId="17" xfId="0" applyFont="1" applyFill="1" applyBorder="1" applyAlignment="1">
      <alignment/>
    </xf>
    <xf numFmtId="0" fontId="103" fillId="39" borderId="17" xfId="0" applyFont="1" applyFill="1" applyBorder="1" applyAlignment="1">
      <alignment wrapText="1"/>
    </xf>
    <xf numFmtId="0" fontId="103" fillId="39" borderId="17" xfId="0" applyFont="1" applyFill="1" applyBorder="1" applyAlignment="1">
      <alignment/>
    </xf>
    <xf numFmtId="0" fontId="103" fillId="0" borderId="0" xfId="0" applyFont="1" applyAlignment="1">
      <alignment/>
    </xf>
    <xf numFmtId="0" fontId="0" fillId="0" borderId="14" xfId="0" applyBorder="1" applyAlignment="1">
      <alignment/>
    </xf>
    <xf numFmtId="0" fontId="102"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2" fillId="0" borderId="16" xfId="0" applyFont="1" applyFill="1" applyBorder="1" applyAlignment="1">
      <alignment horizontal="left" indent="2"/>
    </xf>
    <xf numFmtId="0" fontId="102" fillId="0" borderId="16" xfId="0" applyFont="1" applyFill="1" applyBorder="1" applyAlignment="1">
      <alignment horizontal="center"/>
    </xf>
    <xf numFmtId="0" fontId="103" fillId="0" borderId="16" xfId="0" applyFont="1" applyFill="1" applyBorder="1" applyAlignment="1">
      <alignment horizontal="center"/>
    </xf>
    <xf numFmtId="0" fontId="102" fillId="0" borderId="0" xfId="0" applyFont="1" applyFill="1" applyBorder="1" applyAlignment="1">
      <alignment horizontal="left" indent="2"/>
    </xf>
    <xf numFmtId="0" fontId="106" fillId="0" borderId="16" xfId="0" applyFont="1" applyFill="1" applyBorder="1" applyAlignment="1">
      <alignment horizontal="left" indent="2"/>
    </xf>
    <xf numFmtId="0" fontId="101" fillId="0" borderId="0" xfId="0" applyFont="1" applyBorder="1" applyAlignment="1">
      <alignment/>
    </xf>
    <xf numFmtId="0" fontId="102" fillId="0" borderId="0" xfId="0" applyFont="1" applyBorder="1" applyAlignment="1">
      <alignment horizontal="left"/>
    </xf>
    <xf numFmtId="0" fontId="0" fillId="0" borderId="0" xfId="0" applyFont="1" applyBorder="1" applyAlignment="1">
      <alignment horizontal="left" vertical="top" wrapText="1"/>
    </xf>
    <xf numFmtId="0" fontId="93" fillId="0" borderId="18" xfId="0" applyFont="1" applyBorder="1" applyAlignment="1">
      <alignment horizontal="left" vertical="top" wrapText="1"/>
    </xf>
    <xf numFmtId="0" fontId="95"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3" fillId="0" borderId="0" xfId="0" applyFont="1" applyAlignment="1">
      <alignment horizontal="left" vertical="top" wrapText="1"/>
    </xf>
    <xf numFmtId="0" fontId="3" fillId="0" borderId="0" xfId="0" applyFont="1" applyFill="1" applyBorder="1" applyAlignment="1">
      <alignment horizontal="left" vertical="top" wrapText="1"/>
    </xf>
    <xf numFmtId="0" fontId="93" fillId="0" borderId="0" xfId="0" applyFont="1" applyBorder="1" applyAlignment="1">
      <alignment horizontal="left" vertical="top" wrapText="1"/>
    </xf>
    <xf numFmtId="0" fontId="93" fillId="33" borderId="19" xfId="0" applyFont="1" applyFill="1" applyBorder="1" applyAlignment="1">
      <alignment horizontal="left" vertical="top" wrapText="1"/>
    </xf>
    <xf numFmtId="0" fontId="0" fillId="0" borderId="0" xfId="0" applyBorder="1" applyAlignment="1">
      <alignment horizontal="left" vertical="top" wrapText="1"/>
    </xf>
    <xf numFmtId="0" fontId="93" fillId="33" borderId="20" xfId="0" applyFont="1" applyFill="1" applyBorder="1" applyAlignment="1">
      <alignment horizontal="left" vertical="top" wrapText="1"/>
    </xf>
    <xf numFmtId="0" fontId="93" fillId="0" borderId="14" xfId="0" applyFont="1" applyBorder="1" applyAlignment="1">
      <alignment horizontal="left" vertical="top" wrapText="1"/>
    </xf>
    <xf numFmtId="0" fontId="107" fillId="0" borderId="0" xfId="0" applyFont="1" applyAlignment="1">
      <alignment vertical="top" wrapText="1"/>
    </xf>
    <xf numFmtId="0" fontId="0" fillId="0" borderId="0" xfId="0" applyAlignment="1">
      <alignment/>
    </xf>
    <xf numFmtId="0" fontId="108" fillId="38" borderId="0" xfId="0" applyFont="1" applyFill="1" applyAlignment="1">
      <alignment/>
    </xf>
    <xf numFmtId="0" fontId="109" fillId="0" borderId="0" xfId="0" applyFont="1" applyBorder="1" applyAlignment="1">
      <alignment/>
    </xf>
    <xf numFmtId="0" fontId="110" fillId="38" borderId="0" xfId="0" applyFont="1" applyFill="1" applyBorder="1" applyAlignment="1">
      <alignment/>
    </xf>
    <xf numFmtId="0" fontId="102" fillId="33" borderId="0" xfId="0" applyFont="1" applyFill="1" applyBorder="1" applyAlignment="1">
      <alignment horizontal="left"/>
    </xf>
    <xf numFmtId="0" fontId="102" fillId="33" borderId="0" xfId="0" applyFont="1" applyFill="1" applyAlignment="1">
      <alignment/>
    </xf>
    <xf numFmtId="0" fontId="100" fillId="0" borderId="14" xfId="0" applyFont="1" applyBorder="1" applyAlignment="1">
      <alignment wrapText="1"/>
    </xf>
    <xf numFmtId="0" fontId="111" fillId="40" borderId="21" xfId="0" applyFont="1" applyFill="1" applyBorder="1" applyAlignment="1">
      <alignment horizontal="left" vertical="top"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13" fillId="0" borderId="0" xfId="0" applyFont="1" applyAlignment="1">
      <alignment horizontal="left" vertical="top" wrapText="1"/>
    </xf>
    <xf numFmtId="0" fontId="15" fillId="0" borderId="0" xfId="0" applyFont="1" applyFill="1" applyAlignment="1">
      <alignment horizontal="left" vertical="top" wrapText="1"/>
    </xf>
    <xf numFmtId="0" fontId="114"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2" fillId="0" borderId="0" xfId="0" applyFont="1" applyFill="1" applyBorder="1" applyAlignment="1">
      <alignment horizontal="left" vertical="top" wrapText="1"/>
    </xf>
    <xf numFmtId="0" fontId="112" fillId="0" borderId="0" xfId="0" applyFont="1" applyBorder="1" applyAlignment="1">
      <alignment horizontal="left" vertical="top" wrapText="1"/>
    </xf>
    <xf numFmtId="0" fontId="112" fillId="0" borderId="0" xfId="0" applyFont="1" applyFill="1" applyAlignment="1">
      <alignment horizontal="left" vertical="top" wrapText="1"/>
    </xf>
    <xf numFmtId="0" fontId="17" fillId="0" borderId="0" xfId="0" applyFont="1" applyAlignment="1">
      <alignment horizontal="left" vertical="center" wrapText="1"/>
    </xf>
    <xf numFmtId="0" fontId="94" fillId="0" borderId="0" xfId="0" applyFont="1" applyAlignment="1">
      <alignment horizontal="center" vertical="center"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2" fillId="0" borderId="0" xfId="0" applyFont="1" applyAlignment="1">
      <alignment horizontal="left" vertical="top" wrapText="1"/>
    </xf>
    <xf numFmtId="0" fontId="15" fillId="41" borderId="0" xfId="0" applyFont="1" applyFill="1" applyBorder="1" applyAlignment="1">
      <alignment horizontal="left" vertical="top" wrapText="1"/>
    </xf>
    <xf numFmtId="0" fontId="15" fillId="41" borderId="0" xfId="0" applyFont="1" applyFill="1" applyAlignment="1">
      <alignment horizontal="left" vertical="top" wrapText="1"/>
    </xf>
    <xf numFmtId="0" fontId="115" fillId="34" borderId="0" xfId="0" applyFont="1" applyFill="1" applyAlignment="1">
      <alignment horizontal="left" vertical="top" wrapText="1"/>
    </xf>
    <xf numFmtId="0" fontId="15" fillId="8" borderId="0" xfId="0" applyFont="1" applyFill="1" applyAlignment="1">
      <alignment horizontal="left" vertical="top" wrapText="1"/>
    </xf>
    <xf numFmtId="0" fontId="116" fillId="0" borderId="0" xfId="0" applyFont="1" applyBorder="1" applyAlignment="1">
      <alignment/>
    </xf>
    <xf numFmtId="0" fontId="106" fillId="0" borderId="0" xfId="0" applyFont="1" applyBorder="1" applyAlignment="1">
      <alignment horizontal="left"/>
    </xf>
    <xf numFmtId="0" fontId="106" fillId="33" borderId="0" xfId="0" applyFont="1" applyFill="1" applyBorder="1" applyAlignment="1">
      <alignment horizontal="left"/>
    </xf>
    <xf numFmtId="0" fontId="106" fillId="0" borderId="0" xfId="0" applyFont="1" applyAlignment="1">
      <alignment/>
    </xf>
    <xf numFmtId="0" fontId="102" fillId="23" borderId="0" xfId="0" applyFont="1" applyFill="1" applyBorder="1" applyAlignment="1">
      <alignment horizontal="left"/>
    </xf>
    <xf numFmtId="0" fontId="102" fillId="23" borderId="0" xfId="0" applyFont="1" applyFill="1" applyAlignment="1">
      <alignment/>
    </xf>
    <xf numFmtId="0" fontId="103" fillId="0" borderId="16" xfId="0" applyFont="1" applyFill="1" applyBorder="1" applyAlignment="1">
      <alignment horizontal="center" wrapText="1"/>
    </xf>
    <xf numFmtId="0" fontId="112" fillId="34" borderId="22" xfId="0" applyFont="1" applyFill="1" applyBorder="1" applyAlignment="1">
      <alignment horizontal="left" vertical="top" wrapText="1"/>
    </xf>
    <xf numFmtId="0" fontId="112" fillId="0" borderId="22" xfId="0" applyFont="1" applyBorder="1" applyAlignment="1">
      <alignment horizontal="left" vertical="top" wrapText="1"/>
    </xf>
    <xf numFmtId="0" fontId="15" fillId="0" borderId="22" xfId="0" applyFont="1" applyBorder="1" applyAlignment="1">
      <alignment horizontal="left" vertical="top" wrapText="1"/>
    </xf>
    <xf numFmtId="0" fontId="15" fillId="41" borderId="22" xfId="0" applyFont="1" applyFill="1" applyBorder="1" applyAlignment="1">
      <alignment horizontal="left" vertical="top" wrapText="1"/>
    </xf>
    <xf numFmtId="0" fontId="100" fillId="2" borderId="23"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3" xfId="0" applyFont="1" applyFill="1" applyBorder="1" applyAlignment="1">
      <alignment horizontal="left" vertical="center" wrapText="1"/>
    </xf>
    <xf numFmtId="0" fontId="117" fillId="33" borderId="13" xfId="0" applyFont="1" applyFill="1" applyBorder="1" applyAlignment="1">
      <alignment horizontal="left" vertical="center" wrapText="1"/>
    </xf>
    <xf numFmtId="0" fontId="99" fillId="33" borderId="11" xfId="0" applyFont="1" applyFill="1" applyBorder="1" applyAlignment="1">
      <alignment horizontal="center" vertical="center"/>
    </xf>
    <xf numFmtId="0" fontId="117" fillId="33" borderId="13" xfId="0" applyFont="1" applyFill="1" applyBorder="1" applyAlignment="1">
      <alignment horizontal="lef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0" fontId="19" fillId="0" borderId="0" xfId="0" applyFont="1" applyFill="1" applyAlignment="1">
      <alignment horizontal="left" vertical="top" wrapText="1"/>
    </xf>
    <xf numFmtId="0" fontId="99"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99" fillId="38" borderId="0" xfId="0" applyFont="1" applyFill="1" applyAlignment="1">
      <alignment/>
    </xf>
    <xf numFmtId="0" fontId="106" fillId="39" borderId="0" xfId="0" applyFont="1" applyFill="1" applyBorder="1" applyAlignment="1">
      <alignment horizontal="left"/>
    </xf>
    <xf numFmtId="49" fontId="13" fillId="25" borderId="0" xfId="38" applyNumberFormat="1" applyFont="1" applyBorder="1" applyAlignment="1">
      <alignment horizontal="center" wrapText="1"/>
    </xf>
    <xf numFmtId="0" fontId="94" fillId="0" borderId="0" xfId="0" applyFont="1" applyBorder="1" applyAlignment="1">
      <alignment vertical="center" textRotation="90" wrapText="1"/>
    </xf>
    <xf numFmtId="0" fontId="113" fillId="0" borderId="0" xfId="0" applyFont="1" applyBorder="1" applyAlignment="1">
      <alignment horizontal="left" vertical="top" wrapText="1"/>
    </xf>
    <xf numFmtId="0" fontId="113" fillId="0" borderId="22" xfId="0" applyFont="1" applyBorder="1" applyAlignment="1">
      <alignment horizontal="left" vertical="top" wrapText="1"/>
    </xf>
    <xf numFmtId="0" fontId="112"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24" xfId="0" applyFont="1" applyBorder="1" applyAlignment="1">
      <alignment horizontal="left" vertical="top" wrapText="1"/>
    </xf>
    <xf numFmtId="0" fontId="15" fillId="0" borderId="18"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4" xfId="0" applyFont="1" applyBorder="1" applyAlignment="1">
      <alignment horizontal="left" vertical="top" wrapText="1"/>
    </xf>
    <xf numFmtId="0" fontId="15" fillId="0" borderId="27" xfId="0" applyFont="1" applyBorder="1" applyAlignment="1">
      <alignment horizontal="left" vertical="top" wrapText="1"/>
    </xf>
    <xf numFmtId="0" fontId="15" fillId="0" borderId="14" xfId="0" applyFont="1" applyFill="1" applyBorder="1" applyAlignment="1">
      <alignment horizontal="left" vertical="top" wrapText="1"/>
    </xf>
    <xf numFmtId="0" fontId="15" fillId="0" borderId="28" xfId="0" applyFont="1" applyFill="1" applyBorder="1" applyAlignment="1">
      <alignment horizontal="left" vertical="top" wrapText="1"/>
    </xf>
    <xf numFmtId="0" fontId="113" fillId="0" borderId="0" xfId="0" applyFont="1" applyFill="1" applyAlignment="1">
      <alignment horizontal="left" vertical="top" wrapText="1"/>
    </xf>
    <xf numFmtId="0" fontId="113" fillId="0" borderId="26" xfId="0" applyFont="1" applyFill="1" applyBorder="1" applyAlignment="1">
      <alignment horizontal="left" vertical="top" wrapText="1"/>
    </xf>
    <xf numFmtId="0" fontId="113" fillId="0" borderId="0" xfId="0" applyFont="1" applyFill="1" applyBorder="1" applyAlignment="1">
      <alignment horizontal="left" vertical="top" wrapText="1"/>
    </xf>
    <xf numFmtId="0" fontId="93" fillId="0" borderId="18" xfId="0" applyFont="1" applyBorder="1" applyAlignment="1">
      <alignment horizontal="left" vertical="top" wrapText="1"/>
    </xf>
    <xf numFmtId="0" fontId="93" fillId="33" borderId="19" xfId="0" applyFont="1" applyFill="1" applyBorder="1" applyAlignment="1">
      <alignment horizontal="left" vertical="top" wrapText="1"/>
    </xf>
    <xf numFmtId="0" fontId="93" fillId="0" borderId="0" xfId="0" applyFont="1" applyBorder="1" applyAlignment="1">
      <alignment horizontal="left" vertical="top" wrapText="1"/>
    </xf>
    <xf numFmtId="0" fontId="118" fillId="33" borderId="11" xfId="0" applyFont="1" applyFill="1" applyBorder="1" applyAlignment="1">
      <alignment wrapText="1"/>
    </xf>
    <xf numFmtId="0" fontId="113" fillId="0" borderId="18" xfId="0" applyFont="1" applyBorder="1" applyAlignment="1">
      <alignment horizontal="left" vertical="top" wrapText="1"/>
    </xf>
    <xf numFmtId="0" fontId="113" fillId="0" borderId="14" xfId="0" applyFont="1" applyBorder="1" applyAlignment="1">
      <alignment horizontal="left" vertical="top" wrapText="1"/>
    </xf>
    <xf numFmtId="0" fontId="113" fillId="42" borderId="0" xfId="0" applyFont="1" applyFill="1" applyAlignment="1">
      <alignment horizontal="left" vertical="top" wrapText="1"/>
    </xf>
    <xf numFmtId="0" fontId="113" fillId="42" borderId="0" xfId="0" applyFont="1" applyFill="1" applyBorder="1" applyAlignment="1">
      <alignment horizontal="left" vertical="top" wrapText="1"/>
    </xf>
    <xf numFmtId="0" fontId="0" fillId="0" borderId="0" xfId="0" applyAlignment="1">
      <alignment/>
    </xf>
    <xf numFmtId="0" fontId="99" fillId="33" borderId="0" xfId="0" applyFont="1" applyFill="1" applyAlignment="1">
      <alignment horizontal="center"/>
    </xf>
    <xf numFmtId="0" fontId="91" fillId="37" borderId="29" xfId="0" applyFont="1" applyFill="1" applyBorder="1" applyAlignment="1">
      <alignment horizontal="center"/>
    </xf>
    <xf numFmtId="168" fontId="103" fillId="22" borderId="0" xfId="0" applyNumberFormat="1" applyFont="1" applyFill="1" applyBorder="1" applyAlignment="1">
      <alignment horizontal="center"/>
    </xf>
    <xf numFmtId="168" fontId="105"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3" fillId="36" borderId="10" xfId="0" applyNumberFormat="1" applyFont="1" applyFill="1" applyBorder="1" applyAlignment="1">
      <alignment horizontal="center"/>
    </xf>
    <xf numFmtId="0" fontId="119" fillId="43" borderId="0" xfId="0" applyFont="1" applyFill="1" applyBorder="1" applyAlignment="1">
      <alignment horizontal="center"/>
    </xf>
    <xf numFmtId="0" fontId="101" fillId="44" borderId="0" xfId="0" applyFont="1" applyFill="1" applyBorder="1" applyAlignment="1">
      <alignment horizontal="center"/>
    </xf>
    <xf numFmtId="0" fontId="99" fillId="45" borderId="0" xfId="0" applyFont="1" applyFill="1" applyAlignment="1">
      <alignment horizontal="center"/>
    </xf>
    <xf numFmtId="0" fontId="99" fillId="39" borderId="0" xfId="0" applyFont="1" applyFill="1" applyAlignment="1">
      <alignment horizontal="center"/>
    </xf>
    <xf numFmtId="0" fontId="99" fillId="38" borderId="0" xfId="0" applyFont="1" applyFill="1" applyAlignment="1">
      <alignment horizontal="center"/>
    </xf>
    <xf numFmtId="0" fontId="103" fillId="38" borderId="29" xfId="0" applyFont="1" applyFill="1" applyBorder="1" applyAlignment="1">
      <alignment horizontal="center"/>
    </xf>
    <xf numFmtId="0" fontId="103" fillId="39" borderId="29" xfId="0" applyFont="1" applyFill="1" applyBorder="1" applyAlignment="1">
      <alignment horizontal="center"/>
    </xf>
    <xf numFmtId="0" fontId="99" fillId="43" borderId="0" xfId="0" applyFont="1" applyFill="1" applyAlignment="1">
      <alignment horizontal="center"/>
    </xf>
    <xf numFmtId="0" fontId="95" fillId="0" borderId="0" xfId="0" applyFont="1" applyFill="1" applyAlignment="1">
      <alignment horizontal="center" vertical="top"/>
    </xf>
    <xf numFmtId="0" fontId="96" fillId="33" borderId="0" xfId="0" applyFont="1" applyFill="1" applyAlignment="1">
      <alignment horizontal="center"/>
    </xf>
    <xf numFmtId="0" fontId="97" fillId="33" borderId="0" xfId="0" applyFont="1" applyFill="1" applyAlignment="1">
      <alignment horizontal="center"/>
    </xf>
    <xf numFmtId="0" fontId="93" fillId="0" borderId="30" xfId="0" applyFont="1" applyBorder="1" applyAlignment="1">
      <alignment horizontal="left" vertical="top" wrapText="1"/>
    </xf>
    <xf numFmtId="0" fontId="93"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3" fillId="33" borderId="19" xfId="0" applyFont="1" applyFill="1" applyBorder="1" applyAlignment="1">
      <alignment horizontal="left" vertical="top" wrapText="1"/>
    </xf>
    <xf numFmtId="0" fontId="93" fillId="33" borderId="0" xfId="0" applyFont="1" applyFill="1" applyBorder="1" applyAlignment="1">
      <alignment horizontal="left" vertical="top" wrapText="1"/>
    </xf>
    <xf numFmtId="0" fontId="93" fillId="0" borderId="19" xfId="0" applyFont="1" applyBorder="1" applyAlignment="1">
      <alignment horizontal="left" vertical="top" wrapText="1"/>
    </xf>
    <xf numFmtId="0" fontId="93" fillId="0" borderId="0" xfId="0" applyFont="1" applyBorder="1" applyAlignment="1">
      <alignment horizontal="left" vertical="top" wrapText="1"/>
    </xf>
    <xf numFmtId="0" fontId="120" fillId="0" borderId="30" xfId="0" applyFont="1" applyBorder="1" applyAlignment="1">
      <alignment horizontal="center" vertical="center" textRotation="90" wrapText="1"/>
    </xf>
    <xf numFmtId="0" fontId="120" fillId="0" borderId="19" xfId="0" applyFont="1" applyBorder="1" applyAlignment="1">
      <alignment horizontal="center" vertical="center" textRotation="90" wrapText="1"/>
    </xf>
    <xf numFmtId="0" fontId="120" fillId="0" borderId="20" xfId="0" applyFont="1" applyBorder="1" applyAlignment="1">
      <alignment horizontal="center" vertical="center" textRotation="90" wrapText="1"/>
    </xf>
    <xf numFmtId="0" fontId="111" fillId="46" borderId="0" xfId="0" applyFont="1" applyFill="1" applyAlignment="1">
      <alignment horizontal="center" vertical="top" wrapText="1"/>
    </xf>
    <xf numFmtId="0" fontId="121" fillId="0" borderId="0" xfId="0" applyFont="1" applyAlignment="1">
      <alignment horizontal="center" vertical="top" wrapText="1"/>
    </xf>
    <xf numFmtId="0" fontId="122" fillId="33" borderId="19" xfId="0" applyFont="1" applyFill="1" applyBorder="1" applyAlignment="1">
      <alignment horizontal="left" vertical="top" wrapText="1"/>
    </xf>
    <xf numFmtId="0" fontId="122" fillId="33" borderId="0" xfId="0" applyFont="1" applyFill="1" applyBorder="1" applyAlignment="1">
      <alignment horizontal="left" vertical="top" wrapText="1"/>
    </xf>
    <xf numFmtId="0" fontId="111" fillId="39" borderId="0" xfId="0" applyFont="1" applyFill="1" applyAlignment="1">
      <alignment horizontal="center" vertical="top" wrapText="1"/>
    </xf>
    <xf numFmtId="0" fontId="122" fillId="0" borderId="14" xfId="0" applyFont="1" applyBorder="1" applyAlignment="1">
      <alignment horizontal="center" vertical="top" wrapText="1"/>
    </xf>
    <xf numFmtId="0" fontId="100" fillId="2" borderId="12" xfId="0" applyFont="1" applyFill="1" applyBorder="1" applyAlignment="1">
      <alignment horizontal="center" vertical="center"/>
    </xf>
    <xf numFmtId="0" fontId="99" fillId="33" borderId="31" xfId="0" applyFont="1" applyFill="1" applyBorder="1" applyAlignment="1">
      <alignment horizontal="center" vertical="center"/>
    </xf>
    <xf numFmtId="0" fontId="111" fillId="39" borderId="0" xfId="0" applyFont="1" applyFill="1" applyAlignment="1">
      <alignment horizontal="left" vertical="top" wrapText="1"/>
    </xf>
    <xf numFmtId="0" fontId="0" fillId="2" borderId="3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85725</xdr:rowOff>
    </xdr:from>
    <xdr:to>
      <xdr:col>23</xdr:col>
      <xdr:colOff>66675</xdr:colOff>
      <xdr:row>24</xdr:row>
      <xdr:rowOff>0</xdr:rowOff>
    </xdr:to>
    <xdr:sp>
      <xdr:nvSpPr>
        <xdr:cNvPr id="1" name="TextBox 1"/>
        <xdr:cNvSpPr txBox="1">
          <a:spLocks noChangeArrowheads="1"/>
        </xdr:cNvSpPr>
      </xdr:nvSpPr>
      <xdr:spPr>
        <a:xfrm>
          <a:off x="895350" y="571500"/>
          <a:ext cx="13192125"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units into one resource”.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422225" y="57150"/>
          <a:ext cx="1162050" cy="438150"/>
        </a:xfrm>
        <a:prstGeom prst="rect">
          <a:avLst/>
        </a:prstGeom>
        <a:noFill/>
        <a:ln w="9525" cmpd="sng">
          <a:noFill/>
        </a:ln>
      </xdr:spPr>
    </xdr:pic>
    <xdr:clientData/>
  </xdr:twoCellAnchor>
  <xdr:twoCellAnchor>
    <xdr:from>
      <xdr:col>7</xdr:col>
      <xdr:colOff>219075</xdr:colOff>
      <xdr:row>31</xdr:row>
      <xdr:rowOff>314325</xdr:rowOff>
    </xdr:from>
    <xdr:to>
      <xdr:col>13</xdr:col>
      <xdr:colOff>114300</xdr:colOff>
      <xdr:row>31</xdr:row>
      <xdr:rowOff>923925</xdr:rowOff>
    </xdr:to>
    <xdr:sp>
      <xdr:nvSpPr>
        <xdr:cNvPr id="2" name="TextBox 1"/>
        <xdr:cNvSpPr txBox="1">
          <a:spLocks noChangeArrowheads="1"/>
        </xdr:cNvSpPr>
      </xdr:nvSpPr>
      <xdr:spPr>
        <a:xfrm>
          <a:off x="11620500" y="53340000"/>
          <a:ext cx="134969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09650" cy="466725"/>
    <xdr:sp>
      <xdr:nvSpPr>
        <xdr:cNvPr id="3" name="TextBox 30"/>
        <xdr:cNvSpPr txBox="1">
          <a:spLocks noChangeArrowheads="1"/>
        </xdr:cNvSpPr>
      </xdr:nvSpPr>
      <xdr:spPr>
        <a:xfrm>
          <a:off x="9115425" y="4181475"/>
          <a:ext cx="1009650"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57150</xdr:colOff>
      <xdr:row>13</xdr:row>
      <xdr:rowOff>1076325</xdr:rowOff>
    </xdr:from>
    <xdr:ext cx="1009650" cy="409575"/>
    <xdr:sp>
      <xdr:nvSpPr>
        <xdr:cNvPr id="5" name="TextBox 32"/>
        <xdr:cNvSpPr txBox="1">
          <a:spLocks noChangeArrowheads="1"/>
        </xdr:cNvSpPr>
      </xdr:nvSpPr>
      <xdr:spPr>
        <a:xfrm>
          <a:off x="10477500" y="10829925"/>
          <a:ext cx="100965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209550</xdr:colOff>
      <xdr:row>8</xdr:row>
      <xdr:rowOff>171450</xdr:rowOff>
    </xdr:from>
    <xdr:ext cx="4886325" cy="400050"/>
    <xdr:sp>
      <xdr:nvSpPr>
        <xdr:cNvPr id="6" name="TextBox 33"/>
        <xdr:cNvSpPr txBox="1">
          <a:spLocks noChangeArrowheads="1"/>
        </xdr:cNvSpPr>
      </xdr:nvSpPr>
      <xdr:spPr>
        <a:xfrm>
          <a:off x="13068300" y="4276725"/>
          <a:ext cx="48863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781050</xdr:rowOff>
    </xdr:to>
    <xdr:sp>
      <xdr:nvSpPr>
        <xdr:cNvPr id="8" name="Rectangle 2"/>
        <xdr:cNvSpPr>
          <a:spLocks/>
        </xdr:cNvSpPr>
      </xdr:nvSpPr>
      <xdr:spPr>
        <a:xfrm>
          <a:off x="9391650" y="6305550"/>
          <a:ext cx="4486275"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5048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N34"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3"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21</v>
      </c>
    </row>
    <row r="2" ht="12.75">
      <c r="A2" t="s">
        <v>192</v>
      </c>
    </row>
    <row r="4" ht="12.75">
      <c r="A4" s="19" t="s">
        <v>22</v>
      </c>
    </row>
    <row r="5" ht="12.75">
      <c r="A5" t="s">
        <v>193</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4" sqref="A14"/>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30</v>
      </c>
    </row>
    <row r="5" s="1" customFormat="1" ht="13.5">
      <c r="A5" s="1" t="s">
        <v>41</v>
      </c>
    </row>
    <row r="7" ht="12.75">
      <c r="A7" s="19" t="s">
        <v>23</v>
      </c>
    </row>
    <row r="8" ht="30" customHeight="1">
      <c r="A8" s="20" t="s">
        <v>163</v>
      </c>
    </row>
    <row r="9" ht="30" customHeight="1">
      <c r="A9" s="20" t="s">
        <v>164</v>
      </c>
    </row>
    <row r="10" ht="30" customHeight="1">
      <c r="A10" s="20" t="s">
        <v>353</v>
      </c>
    </row>
    <row r="11" ht="30" customHeight="1">
      <c r="A11" s="20" t="s">
        <v>167</v>
      </c>
    </row>
    <row r="12" ht="30" customHeight="1">
      <c r="A12" s="20" t="s">
        <v>168</v>
      </c>
    </row>
    <row r="13" ht="30" customHeight="1">
      <c r="A13" s="20"/>
    </row>
    <row r="14" spans="1:21" s="178" customFormat="1" ht="120">
      <c r="A14" s="173">
        <v>2.3</v>
      </c>
      <c r="B14" s="174" t="s">
        <v>236</v>
      </c>
      <c r="C14" s="175"/>
      <c r="D14" s="175" t="s">
        <v>153</v>
      </c>
      <c r="E14" s="175" t="s">
        <v>216</v>
      </c>
      <c r="F14" s="176" t="s">
        <v>153</v>
      </c>
      <c r="G14" s="175" t="s">
        <v>169</v>
      </c>
      <c r="H14" s="177" t="s">
        <v>172</v>
      </c>
      <c r="I14" s="175" t="s">
        <v>154</v>
      </c>
      <c r="J14" s="175" t="s">
        <v>218</v>
      </c>
      <c r="K14" s="177" t="s">
        <v>175</v>
      </c>
      <c r="L14" s="177"/>
      <c r="M14" s="177"/>
      <c r="N14" s="177"/>
      <c r="O14" s="177"/>
      <c r="P14" s="177"/>
      <c r="Q14" s="177"/>
      <c r="R14" s="177"/>
      <c r="S14" s="177"/>
      <c r="T14" s="177"/>
      <c r="U14" s="177"/>
    </row>
    <row r="15" spans="1:21" s="178" customFormat="1" ht="75">
      <c r="A15" s="175">
        <v>2.4</v>
      </c>
      <c r="B15" s="174" t="s">
        <v>237</v>
      </c>
      <c r="C15" s="175"/>
      <c r="D15" s="175" t="s">
        <v>151</v>
      </c>
      <c r="E15" s="175" t="s">
        <v>219</v>
      </c>
      <c r="F15" s="176" t="s">
        <v>129</v>
      </c>
      <c r="G15" s="175"/>
      <c r="H15" s="175"/>
      <c r="I15" s="175"/>
      <c r="J15" s="175"/>
      <c r="K15" s="177"/>
      <c r="L15" s="177"/>
      <c r="M15" s="177"/>
      <c r="N15" s="177"/>
      <c r="O15" s="177"/>
      <c r="P15" s="177"/>
      <c r="Q15" s="177"/>
      <c r="R15" s="177"/>
      <c r="S15" s="177"/>
      <c r="T15" s="177"/>
      <c r="U15" s="177"/>
    </row>
    <row r="16" ht="12.75">
      <c r="A16" t="s">
        <v>284</v>
      </c>
    </row>
    <row r="17" ht="12.75">
      <c r="A17" t="s">
        <v>322</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24" t="str">
        <f>'Setup and context links'!A2</f>
        <v>MIC Special Session</v>
      </c>
      <c r="B1" s="224"/>
      <c r="C1" s="209"/>
      <c r="D1" s="209"/>
      <c r="E1" s="209"/>
      <c r="F1" s="209"/>
      <c r="G1" s="209"/>
      <c r="H1" s="209"/>
      <c r="I1" s="209"/>
      <c r="J1" s="209"/>
    </row>
    <row r="2" spans="1:10" s="22" customFormat="1" ht="18">
      <c r="A2" s="225" t="str">
        <f>'Setup and context links'!A5</f>
        <v>Distributed Energy Resources</v>
      </c>
      <c r="B2" s="225"/>
      <c r="C2" s="209"/>
      <c r="D2" s="209"/>
      <c r="E2" s="209"/>
      <c r="F2" s="209"/>
      <c r="G2" s="209"/>
      <c r="H2" s="209"/>
      <c r="I2" s="209"/>
      <c r="J2" s="209"/>
    </row>
    <row r="3" spans="1:10" s="22" customFormat="1" ht="18">
      <c r="A3" s="226" t="s">
        <v>24</v>
      </c>
      <c r="B3" s="226"/>
      <c r="C3" s="226"/>
      <c r="D3" s="226"/>
      <c r="E3" s="226"/>
      <c r="F3" s="226"/>
      <c r="G3" s="226"/>
      <c r="H3" s="226"/>
      <c r="I3" s="226"/>
      <c r="J3" s="226"/>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6.2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73"/>
  <sheetViews>
    <sheetView showGridLines="0" zoomScalePageLayoutView="0" workbookViewId="0" topLeftCell="A1">
      <pane xSplit="11" topLeftCell="X1" activePane="topRight" state="frozen"/>
      <selection pane="topLeft" activeCell="A1" sqref="A1"/>
      <selection pane="topRight" activeCell="AE50" sqref="AE50"/>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9" width="12.7109375" style="48" customWidth="1"/>
    <col min="40" max="16384" width="9.140625" style="48" customWidth="1"/>
  </cols>
  <sheetData>
    <row r="1" spans="1:39" ht="20.25">
      <c r="A1" s="47" t="s">
        <v>114</v>
      </c>
      <c r="B1" s="47"/>
      <c r="C1" s="47"/>
      <c r="D1" s="47"/>
      <c r="E1" s="47"/>
      <c r="F1" s="47"/>
      <c r="G1" s="47"/>
      <c r="H1" s="47"/>
      <c r="I1" s="47"/>
      <c r="J1" s="47"/>
      <c r="K1" s="47"/>
      <c r="L1" s="217" t="s">
        <v>243</v>
      </c>
      <c r="M1" s="217"/>
      <c r="N1" s="217"/>
      <c r="O1" s="217"/>
      <c r="P1" s="217"/>
      <c r="Q1" s="217"/>
      <c r="R1" s="217"/>
      <c r="S1" s="217"/>
      <c r="T1" s="217"/>
      <c r="U1" s="217"/>
      <c r="V1" s="217"/>
      <c r="W1" s="217"/>
      <c r="X1" s="217"/>
      <c r="Y1" s="217"/>
      <c r="Z1" s="217"/>
      <c r="AA1" s="217"/>
      <c r="AB1" s="217"/>
      <c r="AC1" s="217"/>
      <c r="AD1" s="217"/>
      <c r="AE1" s="217"/>
      <c r="AF1" s="217"/>
      <c r="AG1" s="217">
        <v>2018</v>
      </c>
      <c r="AH1" s="217"/>
      <c r="AI1" s="217"/>
      <c r="AJ1" s="217"/>
      <c r="AK1" s="217"/>
      <c r="AL1" s="217"/>
      <c r="AM1" s="217"/>
    </row>
    <row r="2" spans="1:34" ht="20.25">
      <c r="A2" s="130" t="s">
        <v>188</v>
      </c>
      <c r="B2" s="111"/>
      <c r="C2" s="111"/>
      <c r="D2" s="111"/>
      <c r="E2" s="111"/>
      <c r="F2" s="111"/>
      <c r="G2" s="111"/>
      <c r="H2" s="111"/>
      <c r="I2" s="111"/>
      <c r="J2" s="111"/>
      <c r="K2" s="111"/>
      <c r="L2" s="131"/>
      <c r="M2" s="131"/>
      <c r="N2" s="131"/>
      <c r="O2" s="131"/>
      <c r="P2" s="131"/>
      <c r="Q2" s="131"/>
      <c r="R2" s="131"/>
      <c r="S2" s="131"/>
      <c r="T2" s="131"/>
      <c r="U2" s="131"/>
      <c r="V2" s="131"/>
      <c r="W2" s="131"/>
      <c r="X2" s="131"/>
      <c r="Y2" s="131"/>
      <c r="Z2" s="131"/>
      <c r="AA2" s="131"/>
      <c r="AB2" s="131"/>
      <c r="AC2" s="131"/>
      <c r="AD2" s="131"/>
      <c r="AE2" s="131"/>
      <c r="AF2" s="131"/>
      <c r="AG2" s="112"/>
      <c r="AH2" s="112"/>
    </row>
    <row r="3" spans="1:32" ht="20.25">
      <c r="A3" s="130" t="s">
        <v>189</v>
      </c>
      <c r="B3" s="111"/>
      <c r="C3" s="111"/>
      <c r="D3" s="111"/>
      <c r="E3" s="111"/>
      <c r="F3" s="111"/>
      <c r="G3" s="111"/>
      <c r="H3" s="111"/>
      <c r="I3" s="111"/>
      <c r="J3" s="111"/>
      <c r="K3" s="111"/>
      <c r="L3" s="111"/>
      <c r="M3" s="112"/>
      <c r="N3" s="216"/>
      <c r="O3" s="216"/>
      <c r="P3" s="216"/>
      <c r="Q3" s="216"/>
      <c r="R3" s="216"/>
      <c r="S3" s="216"/>
      <c r="T3" s="216"/>
      <c r="U3" s="216"/>
      <c r="V3" s="216"/>
      <c r="W3" s="216"/>
      <c r="X3" s="216"/>
      <c r="Y3" s="216"/>
      <c r="Z3" s="216"/>
      <c r="AA3" s="216"/>
      <c r="AB3" s="216"/>
      <c r="AC3" s="216"/>
      <c r="AD3" s="216"/>
      <c r="AE3" s="216"/>
      <c r="AF3" s="216"/>
    </row>
    <row r="4" spans="1:35" ht="20.25">
      <c r="A4" s="130" t="s">
        <v>190</v>
      </c>
      <c r="B4" s="111"/>
      <c r="C4" s="111"/>
      <c r="D4" s="111"/>
      <c r="E4" s="111"/>
      <c r="F4" s="111"/>
      <c r="G4" s="111"/>
      <c r="H4" s="111"/>
      <c r="I4" s="111"/>
      <c r="J4" s="111"/>
      <c r="K4" s="111"/>
      <c r="L4" s="111"/>
      <c r="M4" s="112"/>
      <c r="N4" s="112"/>
      <c r="O4" s="112"/>
      <c r="P4" s="112"/>
      <c r="AG4" s="160"/>
      <c r="AH4" s="161"/>
      <c r="AI4" s="161"/>
    </row>
    <row r="5" spans="1:36" s="159" customFormat="1" ht="20.25">
      <c r="A5" s="130" t="s">
        <v>244</v>
      </c>
      <c r="B5" s="156"/>
      <c r="C5" s="156"/>
      <c r="D5" s="156"/>
      <c r="E5" s="156"/>
      <c r="F5" s="156"/>
      <c r="G5" s="156"/>
      <c r="H5" s="156"/>
      <c r="I5" s="156"/>
      <c r="J5" s="156"/>
      <c r="K5" s="156"/>
      <c r="L5" s="156"/>
      <c r="M5" s="157"/>
      <c r="N5" s="157"/>
      <c r="O5" s="158"/>
      <c r="P5" s="158"/>
      <c r="AG5" s="183"/>
      <c r="AH5" s="183"/>
      <c r="AI5" s="183"/>
      <c r="AJ5" s="158"/>
    </row>
    <row r="6" spans="1:21" ht="20.25">
      <c r="A6" s="130"/>
      <c r="B6" s="111"/>
      <c r="C6" s="111"/>
      <c r="D6" s="111"/>
      <c r="E6" s="111"/>
      <c r="F6" s="111"/>
      <c r="G6" s="111"/>
      <c r="H6" s="111"/>
      <c r="I6" s="111"/>
      <c r="J6" s="111"/>
      <c r="K6" s="111"/>
      <c r="L6" s="111"/>
      <c r="M6" s="112"/>
      <c r="N6" s="112"/>
      <c r="O6" s="132"/>
      <c r="P6" s="132"/>
      <c r="Q6" s="132"/>
      <c r="R6" s="132"/>
      <c r="S6" s="133"/>
      <c r="T6" s="133"/>
      <c r="U6" s="133"/>
    </row>
    <row r="7" ht="15">
      <c r="M7" s="49"/>
    </row>
    <row r="8" spans="1:35" ht="15.75" customHeight="1">
      <c r="A8" s="49" t="s">
        <v>245</v>
      </c>
      <c r="B8" s="49"/>
      <c r="C8" s="50"/>
      <c r="D8" s="50"/>
      <c r="E8" s="50"/>
      <c r="F8" s="50"/>
      <c r="G8" s="50"/>
      <c r="H8" s="50"/>
      <c r="I8" s="50"/>
      <c r="J8" s="50"/>
      <c r="K8" s="50"/>
      <c r="L8" s="50"/>
      <c r="M8" s="49"/>
      <c r="AG8" s="219" t="s">
        <v>247</v>
      </c>
      <c r="AH8" s="219"/>
      <c r="AI8" s="219"/>
    </row>
    <row r="9" spans="1:13" ht="15.75" customHeight="1" hidden="1">
      <c r="A9" s="51" t="s">
        <v>88</v>
      </c>
      <c r="B9" s="52">
        <v>41091</v>
      </c>
      <c r="C9" s="52">
        <v>41122</v>
      </c>
      <c r="D9" s="212">
        <v>41153</v>
      </c>
      <c r="E9" s="212"/>
      <c r="F9" s="52">
        <v>41183</v>
      </c>
      <c r="G9" s="52">
        <v>41214</v>
      </c>
      <c r="H9" s="52">
        <v>41244</v>
      </c>
      <c r="I9" s="52">
        <v>41275</v>
      </c>
      <c r="J9" s="53"/>
      <c r="K9" s="53"/>
      <c r="L9" s="53"/>
      <c r="M9" s="49"/>
    </row>
    <row r="10" spans="1:13" ht="15.75" customHeight="1" hidden="1">
      <c r="A10" s="54" t="s">
        <v>89</v>
      </c>
      <c r="B10" s="55"/>
      <c r="C10" s="56"/>
      <c r="D10" s="57"/>
      <c r="E10" s="57"/>
      <c r="F10" s="56"/>
      <c r="G10" s="56"/>
      <c r="H10" s="56"/>
      <c r="I10" s="56"/>
      <c r="J10" s="53"/>
      <c r="K10" s="53"/>
      <c r="L10" s="53"/>
      <c r="M10" s="49"/>
    </row>
    <row r="11" spans="1:13" ht="15.75" customHeight="1" hidden="1">
      <c r="A11" s="54" t="s">
        <v>90</v>
      </c>
      <c r="B11" s="55"/>
      <c r="C11" s="56"/>
      <c r="D11" s="58"/>
      <c r="E11" s="59"/>
      <c r="F11" s="60"/>
      <c r="G11" s="61"/>
      <c r="H11" s="60"/>
      <c r="I11" s="60"/>
      <c r="J11" s="62"/>
      <c r="K11" s="62"/>
      <c r="L11" s="53"/>
      <c r="M11" s="49"/>
    </row>
    <row r="12" spans="1:13" ht="15.75" customHeight="1" hidden="1">
      <c r="A12" s="54" t="s">
        <v>91</v>
      </c>
      <c r="B12" s="55"/>
      <c r="C12" s="56"/>
      <c r="D12" s="58"/>
      <c r="E12" s="58"/>
      <c r="F12" s="60"/>
      <c r="G12" s="60"/>
      <c r="H12" s="60"/>
      <c r="I12" s="60"/>
      <c r="J12" s="62"/>
      <c r="K12" s="62"/>
      <c r="L12" s="53"/>
      <c r="M12" s="49"/>
    </row>
    <row r="13" spans="1:13" ht="15.75" customHeight="1" hidden="1">
      <c r="A13" s="63" t="s">
        <v>92</v>
      </c>
      <c r="B13" s="64"/>
      <c r="C13" s="62"/>
      <c r="D13" s="62"/>
      <c r="E13" s="65"/>
      <c r="F13" s="66"/>
      <c r="G13" s="60"/>
      <c r="H13" s="60"/>
      <c r="I13" s="60"/>
      <c r="J13" s="62"/>
      <c r="K13" s="62"/>
      <c r="L13" s="53"/>
      <c r="M13" s="49"/>
    </row>
    <row r="14" spans="1:13" ht="15.75" customHeight="1" hidden="1">
      <c r="A14" s="54" t="s">
        <v>93</v>
      </c>
      <c r="B14" s="55"/>
      <c r="C14" s="56"/>
      <c r="D14" s="56"/>
      <c r="E14" s="56"/>
      <c r="F14" s="56"/>
      <c r="G14" s="66">
        <v>41242</v>
      </c>
      <c r="H14" s="56"/>
      <c r="I14" s="56"/>
      <c r="J14" s="62"/>
      <c r="K14" s="62"/>
      <c r="L14" s="53"/>
      <c r="M14" s="49"/>
    </row>
    <row r="15" spans="1:13" ht="15.75" customHeight="1" hidden="1">
      <c r="A15" s="54" t="s">
        <v>94</v>
      </c>
      <c r="B15" s="55"/>
      <c r="C15" s="56"/>
      <c r="D15" s="56"/>
      <c r="E15" s="56"/>
      <c r="F15" s="56"/>
      <c r="G15" s="62"/>
      <c r="H15" s="66">
        <v>41263</v>
      </c>
      <c r="I15" s="62"/>
      <c r="J15" s="65"/>
      <c r="K15" s="65"/>
      <c r="L15" s="53"/>
      <c r="M15" s="49"/>
    </row>
    <row r="16" spans="1:13" ht="15.75" customHeight="1" hidden="1">
      <c r="A16" s="63" t="s">
        <v>95</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96</v>
      </c>
      <c r="B18" s="70">
        <v>41091</v>
      </c>
      <c r="C18" s="70">
        <v>41122</v>
      </c>
      <c r="D18" s="213">
        <v>41153</v>
      </c>
      <c r="E18" s="213"/>
      <c r="F18" s="70">
        <v>41183</v>
      </c>
      <c r="G18" s="70">
        <v>41214</v>
      </c>
      <c r="H18" s="70">
        <v>41244</v>
      </c>
      <c r="I18" s="70">
        <v>41275</v>
      </c>
      <c r="J18" s="70">
        <v>41306</v>
      </c>
      <c r="K18" s="70">
        <v>41334</v>
      </c>
      <c r="L18" s="49"/>
      <c r="M18" s="49"/>
    </row>
    <row r="19" spans="1:13" ht="15.75" customHeight="1" hidden="1">
      <c r="A19" s="71" t="s">
        <v>89</v>
      </c>
      <c r="B19" s="62"/>
      <c r="C19" s="62"/>
      <c r="D19" s="72"/>
      <c r="E19" s="73"/>
      <c r="F19" s="62"/>
      <c r="G19" s="62"/>
      <c r="H19" s="62"/>
      <c r="I19" s="62"/>
      <c r="J19" s="62"/>
      <c r="K19" s="62"/>
      <c r="L19" s="49"/>
      <c r="M19" s="49"/>
    </row>
    <row r="20" spans="1:13" ht="15.75" customHeight="1" hidden="1">
      <c r="A20" s="63" t="s">
        <v>97</v>
      </c>
      <c r="B20" s="56"/>
      <c r="C20" s="56"/>
      <c r="D20" s="214"/>
      <c r="E20" s="214"/>
      <c r="F20" s="56"/>
      <c r="G20" s="56"/>
      <c r="H20" s="56"/>
      <c r="I20" s="56"/>
      <c r="J20" s="56"/>
      <c r="K20" s="56"/>
      <c r="L20" s="49"/>
      <c r="M20" s="49"/>
    </row>
    <row r="21" spans="1:13" ht="15.75" customHeight="1" hidden="1">
      <c r="A21" s="54" t="s">
        <v>98</v>
      </c>
      <c r="B21" s="74"/>
      <c r="C21" s="75"/>
      <c r="D21" s="214"/>
      <c r="E21" s="214"/>
      <c r="F21" s="76"/>
      <c r="G21" s="75"/>
      <c r="H21" s="75"/>
      <c r="I21" s="75"/>
      <c r="J21" s="75"/>
      <c r="K21" s="75"/>
      <c r="L21" s="49"/>
      <c r="M21" s="49"/>
    </row>
    <row r="22" spans="1:13" ht="15.75" customHeight="1" hidden="1">
      <c r="A22" s="63" t="s">
        <v>99</v>
      </c>
      <c r="B22" s="74"/>
      <c r="C22" s="75"/>
      <c r="D22" s="75"/>
      <c r="E22" s="75"/>
      <c r="F22" s="77"/>
      <c r="G22" s="78"/>
      <c r="H22" s="78"/>
      <c r="I22" s="75"/>
      <c r="J22" s="75"/>
      <c r="K22" s="75"/>
      <c r="L22" s="49"/>
      <c r="M22" s="49"/>
    </row>
    <row r="23" spans="1:13" ht="15.75" customHeight="1" hidden="1">
      <c r="A23" s="54" t="s">
        <v>100</v>
      </c>
      <c r="B23" s="74"/>
      <c r="C23" s="75"/>
      <c r="D23" s="75"/>
      <c r="E23" s="75"/>
      <c r="F23" s="75"/>
      <c r="G23" s="79"/>
      <c r="H23" s="77"/>
      <c r="I23" s="80"/>
      <c r="J23" s="75"/>
      <c r="K23" s="75"/>
      <c r="L23" s="49"/>
      <c r="M23" s="49"/>
    </row>
    <row r="24" spans="1:13" ht="15.75" customHeight="1" hidden="1">
      <c r="A24" s="54" t="s">
        <v>92</v>
      </c>
      <c r="B24" s="74"/>
      <c r="C24" s="75"/>
      <c r="D24" s="75"/>
      <c r="E24" s="75"/>
      <c r="F24" s="75"/>
      <c r="G24" s="75"/>
      <c r="H24" s="75"/>
      <c r="I24" s="81"/>
      <c r="J24" s="82"/>
      <c r="K24" s="75"/>
      <c r="L24" s="49"/>
      <c r="M24" s="49"/>
    </row>
    <row r="25" spans="1:13" ht="15.75" customHeight="1" hidden="1">
      <c r="A25" s="54" t="s">
        <v>93</v>
      </c>
      <c r="B25" s="74"/>
      <c r="C25" s="75"/>
      <c r="D25" s="75"/>
      <c r="E25" s="75"/>
      <c r="F25" s="75"/>
      <c r="G25" s="75"/>
      <c r="H25" s="75"/>
      <c r="I25" s="83">
        <v>41305</v>
      </c>
      <c r="J25" s="75"/>
      <c r="K25" s="84"/>
      <c r="L25" s="49"/>
      <c r="M25" s="49"/>
    </row>
    <row r="26" spans="1:13" ht="15.75" customHeight="1" hidden="1">
      <c r="A26" s="85" t="s">
        <v>101</v>
      </c>
      <c r="B26" s="74"/>
      <c r="C26" s="75"/>
      <c r="D26" s="75"/>
      <c r="E26" s="75"/>
      <c r="F26" s="75"/>
      <c r="G26" s="75"/>
      <c r="H26" s="75"/>
      <c r="I26" s="75"/>
      <c r="J26" s="83">
        <v>41333</v>
      </c>
      <c r="K26" s="75"/>
      <c r="L26" s="49"/>
      <c r="M26" s="49"/>
    </row>
    <row r="27" spans="1:13" ht="15.75" customHeight="1" hidden="1">
      <c r="A27" s="85" t="s">
        <v>102</v>
      </c>
      <c r="B27" s="74"/>
      <c r="C27" s="75"/>
      <c r="D27" s="75"/>
      <c r="E27" s="75"/>
      <c r="F27" s="75"/>
      <c r="G27" s="75"/>
      <c r="H27" s="75"/>
      <c r="I27" s="75"/>
      <c r="J27" s="83">
        <v>41333</v>
      </c>
      <c r="K27" s="86"/>
      <c r="L27" s="49"/>
      <c r="M27" s="49"/>
    </row>
    <row r="28" spans="1:13" ht="15.75" customHeight="1" hidden="1">
      <c r="A28" s="85" t="s">
        <v>103</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 hidden="1">
      <c r="A30" s="88"/>
      <c r="B30" s="89"/>
      <c r="C30" s="89"/>
      <c r="D30" s="215"/>
      <c r="E30" s="215"/>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211"/>
      <c r="M32" s="211"/>
      <c r="N32" s="211"/>
      <c r="O32" s="211"/>
      <c r="P32" s="211"/>
      <c r="Q32" s="211"/>
      <c r="R32" s="221"/>
      <c r="S32" s="221"/>
      <c r="T32" s="221"/>
      <c r="U32" s="221"/>
      <c r="V32" s="221"/>
      <c r="W32" s="221"/>
      <c r="X32" s="222"/>
      <c r="Y32" s="222"/>
      <c r="Z32" s="222"/>
      <c r="AA32" s="222"/>
    </row>
    <row r="33" spans="1:14" ht="15" hidden="1">
      <c r="A33" s="100"/>
      <c r="B33" s="39"/>
      <c r="C33" s="39"/>
      <c r="D33" s="39"/>
      <c r="E33" s="39"/>
      <c r="F33" s="39"/>
      <c r="G33" s="39"/>
      <c r="H33" s="39"/>
      <c r="I33" s="39"/>
      <c r="J33" s="39"/>
      <c r="K33" s="39"/>
      <c r="L33" s="39"/>
      <c r="M33" s="39"/>
      <c r="N33" s="39"/>
    </row>
    <row r="34" spans="1:14" ht="15" hidden="1">
      <c r="A34" s="39"/>
      <c r="B34" s="39"/>
      <c r="C34" s="39"/>
      <c r="D34" s="39"/>
      <c r="E34" s="39"/>
      <c r="F34" s="39"/>
      <c r="G34" s="39"/>
      <c r="H34" s="39"/>
      <c r="I34" s="39"/>
      <c r="J34" s="39"/>
      <c r="K34" s="39"/>
      <c r="L34" s="39"/>
      <c r="M34" s="39"/>
      <c r="N34" s="39"/>
    </row>
    <row r="35" spans="1:14" ht="15.75" customHeight="1" hidden="1">
      <c r="A35" s="39"/>
      <c r="B35" s="39"/>
      <c r="C35" s="39"/>
      <c r="D35" s="209"/>
      <c r="E35" s="209"/>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5" ht="15">
      <c r="A41" s="49"/>
      <c r="B41" s="40"/>
      <c r="C41" s="40"/>
      <c r="D41" s="40"/>
      <c r="E41" s="40"/>
      <c r="F41" s="40"/>
      <c r="G41" s="40"/>
      <c r="H41" s="40"/>
      <c r="I41" s="40"/>
      <c r="J41" s="40"/>
      <c r="K41" s="40"/>
      <c r="L41" s="210" t="s">
        <v>180</v>
      </c>
      <c r="M41" s="210"/>
      <c r="N41" s="210"/>
      <c r="O41" s="220" t="s">
        <v>124</v>
      </c>
      <c r="P41" s="220"/>
      <c r="Q41" s="220"/>
      <c r="R41" s="220"/>
      <c r="S41" s="220"/>
      <c r="T41" s="220"/>
      <c r="U41" s="220"/>
      <c r="V41" s="220"/>
      <c r="W41" s="129"/>
      <c r="X41" s="129"/>
      <c r="Y41" s="182"/>
      <c r="Z41" s="223" t="s">
        <v>157</v>
      </c>
      <c r="AA41" s="223"/>
      <c r="AB41" s="223"/>
      <c r="AC41" s="223"/>
      <c r="AD41" s="223"/>
      <c r="AE41" s="223"/>
      <c r="AF41" s="223"/>
      <c r="AG41" s="218" t="s">
        <v>158</v>
      </c>
      <c r="AH41" s="218"/>
      <c r="AI41" s="218"/>
    </row>
    <row r="42" spans="1:39" s="105" customFormat="1" ht="46.5">
      <c r="A42" s="101" t="s">
        <v>104</v>
      </c>
      <c r="B42" s="102">
        <v>6.26</v>
      </c>
      <c r="C42" s="102">
        <v>7.17</v>
      </c>
      <c r="D42" s="102">
        <v>7.31</v>
      </c>
      <c r="E42" s="102">
        <v>8.9</v>
      </c>
      <c r="F42" s="102">
        <v>8.26</v>
      </c>
      <c r="G42" s="102">
        <v>8.28</v>
      </c>
      <c r="H42" s="102">
        <v>9.9</v>
      </c>
      <c r="I42" s="102">
        <v>9.18</v>
      </c>
      <c r="J42" s="102">
        <v>9.24</v>
      </c>
      <c r="K42" s="103" t="s">
        <v>105</v>
      </c>
      <c r="L42" s="104" t="s">
        <v>118</v>
      </c>
      <c r="M42" s="104" t="s">
        <v>117</v>
      </c>
      <c r="N42" s="104" t="s">
        <v>116</v>
      </c>
      <c r="O42" s="104" t="s">
        <v>115</v>
      </c>
      <c r="P42" s="104" t="s">
        <v>119</v>
      </c>
      <c r="Q42" s="104" t="s">
        <v>122</v>
      </c>
      <c r="R42" s="104" t="s">
        <v>121</v>
      </c>
      <c r="S42" s="104" t="s">
        <v>123</v>
      </c>
      <c r="T42" s="104" t="s">
        <v>178</v>
      </c>
      <c r="U42" s="104" t="s">
        <v>179</v>
      </c>
      <c r="V42" s="104" t="s">
        <v>181</v>
      </c>
      <c r="W42" s="104" t="s">
        <v>182</v>
      </c>
      <c r="X42" s="104" t="s">
        <v>183</v>
      </c>
      <c r="Y42" s="104" t="s">
        <v>184</v>
      </c>
      <c r="Z42" s="104" t="s">
        <v>185</v>
      </c>
      <c r="AA42" s="104" t="s">
        <v>186</v>
      </c>
      <c r="AB42" s="104" t="s">
        <v>187</v>
      </c>
      <c r="AC42" s="104" t="s">
        <v>239</v>
      </c>
      <c r="AD42" s="104" t="s">
        <v>240</v>
      </c>
      <c r="AE42" s="104" t="s">
        <v>241</v>
      </c>
      <c r="AF42" s="104" t="s">
        <v>242</v>
      </c>
      <c r="AG42" s="184" t="s">
        <v>246</v>
      </c>
      <c r="AH42" s="184" t="s">
        <v>246</v>
      </c>
      <c r="AI42" s="184" t="s">
        <v>246</v>
      </c>
      <c r="AJ42" s="184" t="s">
        <v>246</v>
      </c>
      <c r="AK42" s="184" t="s">
        <v>246</v>
      </c>
      <c r="AL42" s="184" t="s">
        <v>246</v>
      </c>
      <c r="AM42" s="184" t="s">
        <v>246</v>
      </c>
    </row>
    <row r="43" spans="1:39" ht="15">
      <c r="A43" s="110" t="s">
        <v>106</v>
      </c>
      <c r="B43" s="107"/>
      <c r="C43" s="107" t="s">
        <v>107</v>
      </c>
      <c r="D43" s="107" t="s">
        <v>107</v>
      </c>
      <c r="E43" s="107" t="s">
        <v>107</v>
      </c>
      <c r="F43" s="107"/>
      <c r="G43" s="107" t="s">
        <v>107</v>
      </c>
      <c r="H43" s="107" t="s">
        <v>107</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ht="15">
      <c r="A44" s="106" t="s">
        <v>108</v>
      </c>
      <c r="B44" s="107"/>
      <c r="C44" s="107"/>
      <c r="D44" s="107" t="s">
        <v>107</v>
      </c>
      <c r="E44" s="107"/>
      <c r="F44" s="107"/>
      <c r="G44" s="107"/>
      <c r="H44" s="107"/>
      <c r="I44" s="107"/>
      <c r="J44" s="107"/>
      <c r="K44" s="107"/>
      <c r="L44" s="108" t="s">
        <v>107</v>
      </c>
      <c r="M44" s="108" t="s">
        <v>107</v>
      </c>
      <c r="N44" s="108" t="s">
        <v>107</v>
      </c>
      <c r="O44" s="108" t="s">
        <v>107</v>
      </c>
      <c r="P44" s="108" t="s">
        <v>107</v>
      </c>
      <c r="Q44" s="108"/>
      <c r="R44" s="108"/>
      <c r="S44" s="108"/>
      <c r="T44" s="108"/>
      <c r="U44" s="108" t="s">
        <v>107</v>
      </c>
      <c r="V44" s="108"/>
      <c r="W44" s="108" t="s">
        <v>107</v>
      </c>
      <c r="X44" s="108"/>
      <c r="Y44" s="108"/>
      <c r="Z44" s="108" t="s">
        <v>107</v>
      </c>
      <c r="AA44" s="108" t="s">
        <v>107</v>
      </c>
      <c r="AB44" s="108" t="s">
        <v>107</v>
      </c>
      <c r="AC44" s="108"/>
      <c r="AD44" s="108"/>
      <c r="AE44" s="108"/>
      <c r="AF44" s="108"/>
      <c r="AG44" s="108"/>
      <c r="AH44" s="108"/>
      <c r="AI44" s="108"/>
      <c r="AJ44" s="108"/>
      <c r="AK44" s="108"/>
      <c r="AL44" s="108"/>
      <c r="AM44" s="108"/>
    </row>
    <row r="45" spans="1:39" ht="15">
      <c r="A45" s="106" t="s">
        <v>109</v>
      </c>
      <c r="B45" s="107"/>
      <c r="C45" s="107"/>
      <c r="D45" s="107"/>
      <c r="E45" s="107" t="s">
        <v>107</v>
      </c>
      <c r="F45" s="107"/>
      <c r="G45" s="107" t="s">
        <v>107</v>
      </c>
      <c r="H45" s="107" t="s">
        <v>107</v>
      </c>
      <c r="I45" s="107"/>
      <c r="J45" s="107"/>
      <c r="K45" s="107"/>
      <c r="L45" s="108"/>
      <c r="M45" s="108"/>
      <c r="N45" s="108"/>
      <c r="O45" s="108" t="s">
        <v>107</v>
      </c>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spans="1:39" ht="15">
      <c r="A46" s="106" t="s">
        <v>110</v>
      </c>
      <c r="B46" s="107"/>
      <c r="C46" s="107"/>
      <c r="D46" s="107"/>
      <c r="E46" s="107"/>
      <c r="F46" s="107"/>
      <c r="G46" s="107" t="s">
        <v>107</v>
      </c>
      <c r="H46" s="107" t="s">
        <v>107</v>
      </c>
      <c r="I46" s="107"/>
      <c r="J46" s="107" t="s">
        <v>107</v>
      </c>
      <c r="K46" s="107"/>
      <c r="L46" s="108"/>
      <c r="M46" s="108"/>
      <c r="N46" s="108"/>
      <c r="O46" s="108" t="s">
        <v>107</v>
      </c>
      <c r="P46" s="108" t="s">
        <v>107</v>
      </c>
      <c r="Q46" s="108" t="s">
        <v>107</v>
      </c>
      <c r="R46" s="108"/>
      <c r="S46" s="108"/>
      <c r="T46" s="108"/>
      <c r="U46" s="108"/>
      <c r="V46" s="108"/>
      <c r="W46" s="108"/>
      <c r="X46" s="108"/>
      <c r="Y46" s="108"/>
      <c r="Z46" s="108"/>
      <c r="AA46" s="108" t="s">
        <v>107</v>
      </c>
      <c r="AB46" s="108" t="s">
        <v>107</v>
      </c>
      <c r="AC46" s="108"/>
      <c r="AD46" s="108"/>
      <c r="AE46" s="108"/>
      <c r="AF46" s="108"/>
      <c r="AG46" s="108"/>
      <c r="AH46" s="108"/>
      <c r="AI46" s="108"/>
      <c r="AJ46" s="108"/>
      <c r="AK46" s="108"/>
      <c r="AL46" s="108"/>
      <c r="AM46" s="108"/>
    </row>
    <row r="47" spans="1:39" ht="15">
      <c r="A47" s="106" t="s">
        <v>111</v>
      </c>
      <c r="B47" s="107"/>
      <c r="C47" s="107"/>
      <c r="D47" s="107"/>
      <c r="E47" s="107"/>
      <c r="F47" s="107"/>
      <c r="G47" s="107"/>
      <c r="H47" s="107"/>
      <c r="I47" s="107"/>
      <c r="J47" s="107"/>
      <c r="K47" s="107"/>
      <c r="L47" s="108"/>
      <c r="M47" s="108"/>
      <c r="N47" s="108"/>
      <c r="O47" s="108"/>
      <c r="P47" s="108"/>
      <c r="Q47" s="108" t="s">
        <v>107</v>
      </c>
      <c r="R47" s="108" t="s">
        <v>107</v>
      </c>
      <c r="S47" s="108" t="s">
        <v>107</v>
      </c>
      <c r="T47" s="108" t="s">
        <v>107</v>
      </c>
      <c r="U47" s="108" t="s">
        <v>107</v>
      </c>
      <c r="V47" s="108" t="s">
        <v>107</v>
      </c>
      <c r="W47" s="108" t="s">
        <v>107</v>
      </c>
      <c r="X47" s="108" t="s">
        <v>107</v>
      </c>
      <c r="Y47" s="108" t="s">
        <v>107</v>
      </c>
      <c r="Z47" s="108" t="s">
        <v>107</v>
      </c>
      <c r="AA47" s="108" t="s">
        <v>107</v>
      </c>
      <c r="AB47" s="108" t="s">
        <v>107</v>
      </c>
      <c r="AC47" s="108" t="s">
        <v>107</v>
      </c>
      <c r="AD47" s="108" t="s">
        <v>107</v>
      </c>
      <c r="AE47" s="108" t="s">
        <v>107</v>
      </c>
      <c r="AF47" s="108" t="s">
        <v>107</v>
      </c>
      <c r="AG47" s="108"/>
      <c r="AH47" s="108"/>
      <c r="AI47" s="108"/>
      <c r="AJ47" s="108"/>
      <c r="AK47" s="108"/>
      <c r="AL47" s="108"/>
      <c r="AM47" s="108"/>
    </row>
    <row r="48" spans="1:39" ht="15">
      <c r="A48" s="106" t="s">
        <v>112</v>
      </c>
      <c r="B48" s="107"/>
      <c r="C48" s="107"/>
      <c r="D48" s="107"/>
      <c r="E48" s="107"/>
      <c r="F48" s="107"/>
      <c r="G48" s="107"/>
      <c r="H48" s="107"/>
      <c r="I48" s="107"/>
      <c r="J48" s="107"/>
      <c r="K48" s="107"/>
      <c r="L48" s="108"/>
      <c r="M48" s="108"/>
      <c r="N48" s="108"/>
      <c r="O48" s="108"/>
      <c r="P48" s="108"/>
      <c r="Q48" s="108"/>
      <c r="R48" s="108"/>
      <c r="S48" s="108"/>
      <c r="T48" s="108"/>
      <c r="U48" s="108"/>
      <c r="V48" s="108"/>
      <c r="W48" s="108" t="s">
        <v>107</v>
      </c>
      <c r="X48" s="108" t="s">
        <v>107</v>
      </c>
      <c r="Y48" s="108" t="s">
        <v>107</v>
      </c>
      <c r="Z48" s="108"/>
      <c r="AA48" s="108"/>
      <c r="AB48" s="108"/>
      <c r="AC48" s="108" t="s">
        <v>107</v>
      </c>
      <c r="AD48" s="108" t="s">
        <v>107</v>
      </c>
      <c r="AE48" s="108" t="s">
        <v>107</v>
      </c>
      <c r="AF48" s="108" t="s">
        <v>107</v>
      </c>
      <c r="AG48" s="108"/>
      <c r="AH48" s="108"/>
      <c r="AI48" s="108"/>
      <c r="AJ48" s="108"/>
      <c r="AK48" s="108"/>
      <c r="AL48" s="108"/>
      <c r="AM48" s="108"/>
    </row>
    <row r="49" spans="1:39" ht="15">
      <c r="A49" s="106" t="s">
        <v>113</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c r="Z49" s="108"/>
      <c r="AA49" s="108"/>
      <c r="AB49" s="108"/>
      <c r="AC49" s="108"/>
      <c r="AD49" s="108" t="s">
        <v>107</v>
      </c>
      <c r="AE49" s="108" t="s">
        <v>107</v>
      </c>
      <c r="AF49" s="108" t="s">
        <v>107</v>
      </c>
      <c r="AG49" s="108"/>
      <c r="AH49" s="108"/>
      <c r="AI49" s="108"/>
      <c r="AJ49" s="108"/>
      <c r="AK49" s="108"/>
      <c r="AL49" s="108"/>
      <c r="AM49" s="108"/>
    </row>
    <row r="50" spans="1:33" ht="78">
      <c r="A50" s="106" t="s">
        <v>120</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62"/>
      <c r="Z50" s="108"/>
      <c r="AA50" s="108"/>
      <c r="AB50" s="108"/>
      <c r="AC50" s="108"/>
      <c r="AD50" s="108"/>
      <c r="AE50" s="108"/>
      <c r="AF50" s="162" t="s">
        <v>217</v>
      </c>
      <c r="AG50" s="108"/>
    </row>
    <row r="51" spans="1:13" ht="15">
      <c r="A51" s="109"/>
      <c r="B51" s="49"/>
      <c r="C51" s="50"/>
      <c r="D51" s="50"/>
      <c r="E51" s="50"/>
      <c r="F51" s="50"/>
      <c r="G51" s="50"/>
      <c r="H51" s="50"/>
      <c r="I51" s="50"/>
      <c r="J51" s="50"/>
      <c r="K51" s="50"/>
      <c r="L51" s="50"/>
      <c r="M51" s="49"/>
    </row>
    <row r="52" spans="1:18" ht="15">
      <c r="A52" s="49"/>
      <c r="B52" s="39"/>
      <c r="C52" s="39"/>
      <c r="D52" s="209"/>
      <c r="E52" s="209"/>
      <c r="F52" s="39"/>
      <c r="G52" s="39"/>
      <c r="H52" s="39"/>
      <c r="I52" s="39"/>
      <c r="J52" s="39"/>
      <c r="K52" s="39"/>
      <c r="L52" s="39"/>
      <c r="M52" s="39"/>
      <c r="N52" s="39"/>
      <c r="O52" s="39"/>
      <c r="P52" s="39"/>
      <c r="Q52" s="39"/>
      <c r="R52" s="39"/>
    </row>
    <row r="53" spans="1:18" ht="15">
      <c r="A53" s="39"/>
      <c r="B53" s="39"/>
      <c r="C53" s="39"/>
      <c r="D53" s="39"/>
      <c r="E53" s="39"/>
      <c r="F53" s="39"/>
      <c r="G53" s="39"/>
      <c r="H53" s="39"/>
      <c r="I53" s="39"/>
      <c r="J53" s="39"/>
      <c r="K53" s="39"/>
      <c r="L53" s="39"/>
      <c r="M53" s="39"/>
      <c r="N53" s="39"/>
      <c r="O53" s="39"/>
      <c r="P53" s="39"/>
      <c r="Q53" s="39"/>
      <c r="R53" s="39"/>
    </row>
    <row r="54" spans="1:18" ht="15">
      <c r="A54" s="39"/>
      <c r="B54" s="39"/>
      <c r="C54" s="39"/>
      <c r="D54" s="39"/>
      <c r="E54" s="39"/>
      <c r="F54" s="39"/>
      <c r="G54" s="39"/>
      <c r="H54" s="39"/>
      <c r="I54" s="39"/>
      <c r="J54" s="39"/>
      <c r="K54" s="39"/>
      <c r="L54" s="39"/>
      <c r="M54" s="39"/>
      <c r="N54" s="39"/>
      <c r="O54" s="39"/>
      <c r="P54" s="39"/>
      <c r="Q54" s="39"/>
      <c r="R54" s="39"/>
    </row>
    <row r="55" spans="1:18" ht="15">
      <c r="A55" s="39"/>
      <c r="B55" s="39"/>
      <c r="C55" s="39"/>
      <c r="D55" s="39"/>
      <c r="E55" s="39"/>
      <c r="F55" s="39"/>
      <c r="G55" s="39"/>
      <c r="H55" s="39"/>
      <c r="I55" s="39"/>
      <c r="J55" s="39"/>
      <c r="K55" s="39"/>
      <c r="L55" s="39"/>
      <c r="M55" s="39"/>
      <c r="N55" s="39"/>
      <c r="O55" s="39"/>
      <c r="P55" s="39"/>
      <c r="Q55" s="39"/>
      <c r="R55" s="39"/>
    </row>
    <row r="56" spans="1:18" ht="15">
      <c r="A56" s="39"/>
      <c r="B56" s="39"/>
      <c r="C56" s="39"/>
      <c r="D56" s="39"/>
      <c r="E56" s="39"/>
      <c r="F56" s="39"/>
      <c r="G56" s="39"/>
      <c r="H56" s="39"/>
      <c r="I56" s="39"/>
      <c r="J56" s="39"/>
      <c r="K56" s="39"/>
      <c r="L56" s="39"/>
      <c r="M56" s="39"/>
      <c r="N56" s="39"/>
      <c r="O56" s="39"/>
      <c r="P56" s="39"/>
      <c r="Q56" s="39"/>
      <c r="R56" s="39"/>
    </row>
    <row r="57" spans="1:18" ht="15">
      <c r="A57" s="39"/>
      <c r="B57" s="39"/>
      <c r="C57" s="39"/>
      <c r="D57" s="39"/>
      <c r="E57" s="39"/>
      <c r="F57" s="39"/>
      <c r="G57" s="39"/>
      <c r="H57" s="39"/>
      <c r="I57" s="39"/>
      <c r="J57" s="39"/>
      <c r="K57" s="39"/>
      <c r="L57" s="39"/>
      <c r="M57" s="39"/>
      <c r="N57" s="39"/>
      <c r="O57" s="39"/>
      <c r="P57" s="39"/>
      <c r="Q57" s="39"/>
      <c r="R57" s="39"/>
    </row>
    <row r="58" spans="1:18" ht="15">
      <c r="A58" s="39"/>
      <c r="B58" s="39"/>
      <c r="C58" s="39"/>
      <c r="D58" s="39"/>
      <c r="E58" s="39"/>
      <c r="F58" s="39"/>
      <c r="G58" s="39"/>
      <c r="H58" s="39"/>
      <c r="I58" s="39"/>
      <c r="J58" s="39"/>
      <c r="K58" s="39"/>
      <c r="L58" s="39"/>
      <c r="M58" s="39"/>
      <c r="N58" s="39"/>
      <c r="O58" s="39"/>
      <c r="P58" s="39"/>
      <c r="Q58" s="39"/>
      <c r="R58" s="39"/>
    </row>
    <row r="59" spans="1:18" ht="15">
      <c r="A59" s="39"/>
      <c r="B59" s="39"/>
      <c r="C59" s="39"/>
      <c r="D59" s="39"/>
      <c r="E59" s="39"/>
      <c r="F59" s="39"/>
      <c r="G59" s="39"/>
      <c r="H59" s="39"/>
      <c r="I59" s="39"/>
      <c r="J59" s="39"/>
      <c r="K59" s="39"/>
      <c r="L59" s="39"/>
      <c r="M59" s="39"/>
      <c r="N59" s="39"/>
      <c r="O59" s="39"/>
      <c r="P59" s="39"/>
      <c r="Q59" s="39"/>
      <c r="R59" s="39"/>
    </row>
    <row r="60" spans="1:18" ht="15">
      <c r="A60" s="39"/>
      <c r="B60" s="39"/>
      <c r="C60" s="39"/>
      <c r="D60" s="39"/>
      <c r="E60" s="39"/>
      <c r="F60" s="39"/>
      <c r="G60" s="39"/>
      <c r="H60" s="39"/>
      <c r="I60" s="39"/>
      <c r="J60" s="39"/>
      <c r="K60" s="39"/>
      <c r="L60" s="39"/>
      <c r="M60" s="39"/>
      <c r="N60" s="39"/>
      <c r="O60" s="39"/>
      <c r="P60" s="39"/>
      <c r="Q60" s="39"/>
      <c r="R60" s="39"/>
    </row>
    <row r="61" spans="1:18" ht="1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
      <c r="A63" s="39"/>
      <c r="B63" s="39"/>
      <c r="C63" s="39"/>
      <c r="D63" s="209"/>
      <c r="E63" s="209"/>
      <c r="F63" s="39"/>
      <c r="G63" s="39"/>
      <c r="H63" s="39"/>
      <c r="I63" s="39"/>
      <c r="J63" s="39"/>
      <c r="K63" s="39"/>
      <c r="L63" s="39"/>
      <c r="M63" s="39"/>
      <c r="N63" s="39"/>
      <c r="O63" s="39"/>
      <c r="P63" s="39"/>
      <c r="Q63" s="39"/>
      <c r="R63" s="39"/>
    </row>
    <row r="64" spans="1:18" ht="15">
      <c r="A64" s="39"/>
      <c r="B64" s="39"/>
      <c r="C64" s="39"/>
      <c r="D64" s="39"/>
      <c r="E64" s="39"/>
      <c r="F64" s="39"/>
      <c r="G64" s="39"/>
      <c r="H64" s="39"/>
      <c r="I64" s="39"/>
      <c r="J64" s="39"/>
      <c r="K64" s="39"/>
      <c r="L64" s="39"/>
      <c r="M64" s="39"/>
      <c r="N64" s="39"/>
      <c r="O64" s="39"/>
      <c r="P64" s="39"/>
      <c r="Q64" s="39"/>
      <c r="R64" s="39"/>
    </row>
    <row r="65" spans="1:18" ht="15">
      <c r="A65" s="39"/>
      <c r="B65" s="39"/>
      <c r="C65" s="39"/>
      <c r="D65" s="39"/>
      <c r="E65" s="39"/>
      <c r="F65" s="39"/>
      <c r="G65" s="39"/>
      <c r="H65" s="39"/>
      <c r="I65" s="39"/>
      <c r="J65" s="39"/>
      <c r="K65" s="39"/>
      <c r="L65" s="39"/>
      <c r="M65" s="39"/>
      <c r="N65" s="39"/>
      <c r="O65" s="39"/>
      <c r="P65" s="39"/>
      <c r="Q65" s="39"/>
      <c r="R65" s="39"/>
    </row>
    <row r="66" spans="1:18" ht="15">
      <c r="A66" s="39"/>
      <c r="B66" s="39"/>
      <c r="C66" s="39"/>
      <c r="D66" s="39"/>
      <c r="E66" s="39"/>
      <c r="F66" s="39"/>
      <c r="G66" s="39"/>
      <c r="H66" s="39"/>
      <c r="I66" s="39"/>
      <c r="J66" s="39"/>
      <c r="K66" s="39"/>
      <c r="L66" s="39"/>
      <c r="M66" s="39"/>
      <c r="N66" s="39"/>
      <c r="O66" s="39"/>
      <c r="P66" s="39"/>
      <c r="Q66" s="39"/>
      <c r="R66" s="39"/>
    </row>
    <row r="67" spans="1:18" ht="15">
      <c r="A67" s="39"/>
      <c r="B67" s="39"/>
      <c r="C67" s="39"/>
      <c r="D67" s="39"/>
      <c r="E67" s="39"/>
      <c r="F67" s="39"/>
      <c r="G67" s="39"/>
      <c r="H67" s="39"/>
      <c r="I67" s="39"/>
      <c r="J67" s="39"/>
      <c r="K67" s="39"/>
      <c r="L67" s="39"/>
      <c r="M67" s="39"/>
      <c r="N67" s="39"/>
      <c r="O67" s="39"/>
      <c r="P67" s="39"/>
      <c r="Q67" s="39"/>
      <c r="R67" s="39"/>
    </row>
    <row r="68" spans="1:18" ht="15">
      <c r="A68" s="39"/>
      <c r="B68" s="39"/>
      <c r="C68" s="39"/>
      <c r="D68" s="39"/>
      <c r="E68" s="39"/>
      <c r="F68" s="39"/>
      <c r="G68" s="39"/>
      <c r="H68" s="39"/>
      <c r="I68" s="39"/>
      <c r="J68" s="39"/>
      <c r="K68" s="39"/>
      <c r="L68" s="39"/>
      <c r="M68" s="39"/>
      <c r="N68" s="39"/>
      <c r="O68" s="39"/>
      <c r="P68" s="39"/>
      <c r="Q68" s="39"/>
      <c r="R68" s="39"/>
    </row>
    <row r="69" spans="1:18" ht="15">
      <c r="A69" s="39"/>
      <c r="B69" s="39"/>
      <c r="C69" s="39"/>
      <c r="D69" s="39"/>
      <c r="E69" s="39"/>
      <c r="F69" s="39"/>
      <c r="G69" s="39"/>
      <c r="H69" s="39"/>
      <c r="I69" s="39"/>
      <c r="J69" s="39"/>
      <c r="K69" s="39"/>
      <c r="L69" s="39"/>
      <c r="M69" s="39"/>
      <c r="N69" s="39"/>
      <c r="O69" s="39"/>
      <c r="P69" s="39"/>
      <c r="Q69" s="39"/>
      <c r="R69" s="39"/>
    </row>
    <row r="70" spans="1:18" ht="15">
      <c r="A70" s="39"/>
      <c r="B70" s="39"/>
      <c r="C70" s="39"/>
      <c r="D70" s="39"/>
      <c r="E70" s="39"/>
      <c r="F70" s="39"/>
      <c r="G70" s="39"/>
      <c r="H70" s="39"/>
      <c r="I70" s="39"/>
      <c r="J70" s="39"/>
      <c r="K70" s="39"/>
      <c r="L70" s="39"/>
      <c r="M70" s="39"/>
      <c r="N70" s="39"/>
      <c r="O70" s="39"/>
      <c r="P70" s="39"/>
      <c r="Q70" s="39"/>
      <c r="R70" s="39"/>
    </row>
    <row r="71" spans="1:18" ht="15">
      <c r="A71" s="39"/>
      <c r="B71" s="39"/>
      <c r="C71" s="39"/>
      <c r="D71" s="39"/>
      <c r="E71" s="39"/>
      <c r="F71" s="39"/>
      <c r="G71" s="39"/>
      <c r="H71" s="39"/>
      <c r="I71" s="39"/>
      <c r="J71" s="39"/>
      <c r="K71" s="39"/>
      <c r="L71" s="39"/>
      <c r="M71" s="39"/>
      <c r="N71" s="39"/>
      <c r="O71" s="39"/>
      <c r="P71" s="39"/>
      <c r="Q71" s="39"/>
      <c r="R71" s="39"/>
    </row>
    <row r="72" spans="1:18" ht="15">
      <c r="A72" s="39"/>
      <c r="B72" s="39"/>
      <c r="C72" s="39"/>
      <c r="D72" s="39"/>
      <c r="E72" s="39"/>
      <c r="F72" s="39"/>
      <c r="G72" s="39"/>
      <c r="H72" s="39"/>
      <c r="I72" s="39"/>
      <c r="J72" s="39"/>
      <c r="K72" s="39"/>
      <c r="L72" s="39"/>
      <c r="M72" s="39"/>
      <c r="N72" s="39"/>
      <c r="O72" s="39"/>
      <c r="P72" s="39"/>
      <c r="Q72" s="39"/>
      <c r="R72" s="39"/>
    </row>
    <row r="73" spans="1:7" ht="15">
      <c r="A73" s="39"/>
      <c r="G73" s="62"/>
    </row>
  </sheetData>
  <sheetProtection/>
  <mergeCells count="19">
    <mergeCell ref="N3:AF3"/>
    <mergeCell ref="L1:AF1"/>
    <mergeCell ref="AG41:AI41"/>
    <mergeCell ref="AG8:AI8"/>
    <mergeCell ref="O41:V41"/>
    <mergeCell ref="R32:W32"/>
    <mergeCell ref="X32:AA32"/>
    <mergeCell ref="Z41:AF41"/>
    <mergeCell ref="AG1:AM1"/>
    <mergeCell ref="D35:E35"/>
    <mergeCell ref="D52:E52"/>
    <mergeCell ref="L41:N41"/>
    <mergeCell ref="D63:E63"/>
    <mergeCell ref="L32:Q32"/>
    <mergeCell ref="D9:E9"/>
    <mergeCell ref="D18:E18"/>
    <mergeCell ref="D20:E20"/>
    <mergeCell ref="D21:E21"/>
    <mergeCell ref="D30:E30"/>
  </mergeCells>
  <conditionalFormatting sqref="J10:L10">
    <cfRule type="cellIs" priority="2" dxfId="1" operator="equal" stopIfTrue="1">
      <formula>"x"</formula>
    </cfRule>
  </conditionalFormatting>
  <conditionalFormatting sqref="L46:L47 L57:M61 L53:L56 K53:K61 J59 J56 J37 L36:L37 J47 L41 J42 L38:N38 M48:N48 K11:L16 J14 AJ11:AK16">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8" sqref="A1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224" t="str">
        <f>'Setup and context links'!A2</f>
        <v>MIC Special Session</v>
      </c>
      <c r="B1" s="224"/>
      <c r="C1" s="224"/>
      <c r="D1" s="224"/>
    </row>
    <row r="2" spans="1:4" ht="18">
      <c r="A2" s="225" t="str">
        <f>'Setup and context links'!A5</f>
        <v>Distributed Energy Resources</v>
      </c>
      <c r="B2" s="225"/>
      <c r="C2" s="225"/>
      <c r="D2" s="225"/>
    </row>
    <row r="3" spans="1:4" ht="18">
      <c r="A3" s="226" t="s">
        <v>17</v>
      </c>
      <c r="B3" s="226"/>
      <c r="C3" s="226"/>
      <c r="D3" s="226"/>
    </row>
    <row r="4" spans="1:4" ht="31.5" thickBot="1">
      <c r="A4" s="44"/>
      <c r="B4" s="45" t="s">
        <v>77</v>
      </c>
      <c r="C4" s="134" t="s">
        <v>191</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30">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4"/>
  <sheetViews>
    <sheetView zoomScale="50" zoomScaleNormal="50" workbookViewId="0" topLeftCell="A1">
      <pane xSplit="3" ySplit="3" topLeftCell="F7" activePane="bottomRight" state="frozen"/>
      <selection pane="topLeft" activeCell="A1" sqref="A1"/>
      <selection pane="topRight" activeCell="C1" sqref="C1"/>
      <selection pane="bottomLeft" activeCell="A7" sqref="A7"/>
      <selection pane="bottomRight" activeCell="M9" sqref="M9"/>
    </sheetView>
  </sheetViews>
  <sheetFormatPr defaultColWidth="9.140625" defaultRowHeight="12.75"/>
  <cols>
    <col min="1" max="2" width="8.8515625" style="116" customWidth="1"/>
    <col min="3" max="3" width="42.140625" style="116" customWidth="1"/>
    <col min="4" max="4" width="14.28125" style="116" bestFit="1" customWidth="1"/>
    <col min="5" max="9" width="32.28125" style="116" customWidth="1"/>
    <col min="10" max="10" width="42.57421875" style="116" customWidth="1"/>
    <col min="11" max="14" width="32.28125" style="116" customWidth="1"/>
    <col min="15" max="15" width="8.8515625" style="116" customWidth="1"/>
    <col min="16" max="16" width="13.140625" style="116" bestFit="1" customWidth="1"/>
    <col min="17" max="16384" width="8.8515625" style="116" customWidth="1"/>
  </cols>
  <sheetData>
    <row r="1" spans="2:11" ht="51" customHeight="1">
      <c r="B1" s="115"/>
      <c r="C1" s="147" t="s">
        <v>311</v>
      </c>
      <c r="D1" s="239" t="str">
        <f>'Setup and context links'!A2&amp;"--"&amp;'Setup and context links'!A5&amp;"--OPTIONS MATRIX"</f>
        <v>MIC Special Session--Distributed Energy Resources--OPTIONS MATRIX</v>
      </c>
      <c r="E1" s="239"/>
      <c r="F1" s="239"/>
      <c r="G1" s="239"/>
      <c r="H1" s="239"/>
      <c r="I1" s="239"/>
      <c r="J1" s="127"/>
      <c r="K1" s="127"/>
    </row>
    <row r="2" spans="2:14" ht="23.25" thickBot="1">
      <c r="B2" s="117"/>
      <c r="C2" s="135" t="s">
        <v>12</v>
      </c>
      <c r="D2" s="117"/>
      <c r="E2" s="238" t="s">
        <v>11</v>
      </c>
      <c r="F2" s="238"/>
      <c r="G2" s="238"/>
      <c r="H2" s="242" t="s">
        <v>159</v>
      </c>
      <c r="I2" s="242"/>
      <c r="J2" s="242"/>
      <c r="K2" s="242"/>
      <c r="L2" s="242"/>
      <c r="M2" s="242"/>
      <c r="N2" s="242"/>
    </row>
    <row r="3" spans="2:23" ht="95.25" customHeight="1" thickTop="1">
      <c r="B3" s="136" t="s">
        <v>13</v>
      </c>
      <c r="C3" s="146" t="s">
        <v>312</v>
      </c>
      <c r="D3" s="136" t="s">
        <v>20</v>
      </c>
      <c r="E3" s="154" t="s">
        <v>260</v>
      </c>
      <c r="F3" s="154" t="s">
        <v>258</v>
      </c>
      <c r="G3" s="163" t="s">
        <v>259</v>
      </c>
      <c r="H3" s="136" t="s">
        <v>0</v>
      </c>
      <c r="I3" s="136" t="s">
        <v>1</v>
      </c>
      <c r="J3" s="136" t="s">
        <v>2</v>
      </c>
      <c r="K3" s="136" t="s">
        <v>3</v>
      </c>
      <c r="L3" s="136" t="s">
        <v>4</v>
      </c>
      <c r="M3" s="148" t="s">
        <v>166</v>
      </c>
      <c r="N3" s="136" t="s">
        <v>293</v>
      </c>
      <c r="O3" s="118"/>
      <c r="P3" s="118"/>
      <c r="Q3" s="118"/>
      <c r="R3" s="118"/>
      <c r="S3" s="118"/>
      <c r="T3" s="118"/>
      <c r="U3" s="118"/>
      <c r="V3" s="118"/>
      <c r="W3" s="118"/>
    </row>
    <row r="4" spans="2:23" ht="156">
      <c r="B4" s="136">
        <v>1</v>
      </c>
      <c r="C4" s="155" t="s">
        <v>210</v>
      </c>
      <c r="D4" s="136"/>
      <c r="E4" s="136"/>
      <c r="F4" s="136"/>
      <c r="G4" s="164"/>
      <c r="H4" s="136"/>
      <c r="I4" s="138"/>
      <c r="J4" s="136"/>
      <c r="K4" s="136"/>
      <c r="L4" s="139"/>
      <c r="M4" s="139"/>
      <c r="N4" s="139"/>
      <c r="O4" s="118"/>
      <c r="P4" s="118"/>
      <c r="Q4" s="118"/>
      <c r="R4" s="118"/>
      <c r="S4" s="118"/>
      <c r="T4" s="118"/>
      <c r="U4" s="118"/>
      <c r="V4" s="118"/>
      <c r="W4" s="118"/>
    </row>
    <row r="5" spans="2:23" ht="208.5">
      <c r="B5" s="136">
        <v>1.1</v>
      </c>
      <c r="C5" s="137" t="s">
        <v>146</v>
      </c>
      <c r="D5" s="136"/>
      <c r="E5" s="136" t="s">
        <v>195</v>
      </c>
      <c r="F5" s="136" t="s">
        <v>196</v>
      </c>
      <c r="G5" s="164" t="s">
        <v>127</v>
      </c>
      <c r="H5" s="137" t="s">
        <v>211</v>
      </c>
      <c r="I5" s="137" t="s">
        <v>285</v>
      </c>
      <c r="J5" s="136"/>
      <c r="K5" s="136"/>
      <c r="L5" s="139"/>
      <c r="M5" s="139"/>
      <c r="N5" s="139"/>
      <c r="O5" s="118"/>
      <c r="P5" s="118"/>
      <c r="Q5" s="118"/>
      <c r="R5" s="118"/>
      <c r="S5" s="118"/>
      <c r="T5" s="118"/>
      <c r="U5" s="118"/>
      <c r="V5" s="118"/>
      <c r="W5" s="118"/>
    </row>
    <row r="6" spans="2:23" ht="186.75" customHeight="1">
      <c r="B6" s="136">
        <v>1.2</v>
      </c>
      <c r="C6" s="136" t="s">
        <v>126</v>
      </c>
      <c r="D6" s="136"/>
      <c r="E6" s="136" t="s">
        <v>128</v>
      </c>
      <c r="F6" s="137" t="s">
        <v>147</v>
      </c>
      <c r="G6" s="165" t="s">
        <v>160</v>
      </c>
      <c r="H6" s="137" t="s">
        <v>212</v>
      </c>
      <c r="I6" s="137" t="s">
        <v>213</v>
      </c>
      <c r="J6" s="137" t="s">
        <v>148</v>
      </c>
      <c r="K6" s="140"/>
      <c r="L6" s="139"/>
      <c r="M6" s="139"/>
      <c r="N6" s="139"/>
      <c r="O6" s="118"/>
      <c r="P6" s="118"/>
      <c r="Q6" s="118"/>
      <c r="R6" s="118"/>
      <c r="S6" s="118"/>
      <c r="T6" s="118"/>
      <c r="U6" s="118"/>
      <c r="V6" s="118"/>
      <c r="W6" s="118"/>
    </row>
    <row r="7" spans="2:23" ht="139.5" thickBot="1">
      <c r="B7" s="136">
        <v>2</v>
      </c>
      <c r="C7" s="141" t="s">
        <v>314</v>
      </c>
      <c r="D7" s="136"/>
      <c r="E7" s="136" t="s">
        <v>251</v>
      </c>
      <c r="F7" s="137" t="s">
        <v>214</v>
      </c>
      <c r="G7" s="164" t="s">
        <v>252</v>
      </c>
      <c r="H7" s="136"/>
      <c r="I7" s="136"/>
      <c r="J7" s="136"/>
      <c r="K7" s="136"/>
      <c r="L7" s="139"/>
      <c r="M7" s="196"/>
      <c r="N7" s="139"/>
      <c r="O7" s="118"/>
      <c r="P7" s="118"/>
      <c r="Q7" s="118"/>
      <c r="R7" s="118"/>
      <c r="S7" s="118"/>
      <c r="T7" s="118"/>
      <c r="U7" s="118"/>
      <c r="V7" s="118"/>
      <c r="W7" s="118"/>
    </row>
    <row r="8" spans="1:23" ht="121.5">
      <c r="A8" s="235" t="s">
        <v>268</v>
      </c>
      <c r="B8" s="188" t="s">
        <v>261</v>
      </c>
      <c r="C8" s="189" t="s">
        <v>272</v>
      </c>
      <c r="D8" s="189"/>
      <c r="E8" s="189" t="s">
        <v>152</v>
      </c>
      <c r="F8" s="189" t="s">
        <v>153</v>
      </c>
      <c r="G8" s="190" t="s">
        <v>273</v>
      </c>
      <c r="H8" s="189" t="s">
        <v>274</v>
      </c>
      <c r="I8" s="189" t="s">
        <v>177</v>
      </c>
      <c r="J8" s="188"/>
      <c r="K8" s="188"/>
      <c r="L8" s="191"/>
      <c r="M8" s="142"/>
      <c r="N8" s="192"/>
      <c r="O8" s="118"/>
      <c r="P8" s="118"/>
      <c r="Q8" s="118"/>
      <c r="R8" s="118"/>
      <c r="S8" s="118"/>
      <c r="T8" s="118"/>
      <c r="U8" s="118"/>
      <c r="V8" s="118"/>
      <c r="W8" s="118"/>
    </row>
    <row r="9" spans="1:23" ht="208.5">
      <c r="A9" s="236"/>
      <c r="B9" s="141" t="s">
        <v>266</v>
      </c>
      <c r="C9" s="141" t="s">
        <v>275</v>
      </c>
      <c r="D9" s="141"/>
      <c r="E9" s="141" t="s">
        <v>151</v>
      </c>
      <c r="F9" s="141" t="s">
        <v>153</v>
      </c>
      <c r="G9" s="165" t="s">
        <v>215</v>
      </c>
      <c r="H9" s="187" t="s">
        <v>215</v>
      </c>
      <c r="I9" s="141" t="s">
        <v>276</v>
      </c>
      <c r="J9" s="141" t="s">
        <v>125</v>
      </c>
      <c r="K9" s="141" t="s">
        <v>173</v>
      </c>
      <c r="L9" s="142" t="s">
        <v>248</v>
      </c>
      <c r="M9" s="200" t="s">
        <v>315</v>
      </c>
      <c r="N9" s="199"/>
      <c r="O9" s="118"/>
      <c r="P9" s="118"/>
      <c r="Q9" s="118"/>
      <c r="R9" s="118"/>
      <c r="S9" s="118"/>
      <c r="T9" s="118"/>
      <c r="U9" s="118"/>
      <c r="V9" s="118"/>
      <c r="W9" s="118"/>
    </row>
    <row r="10" spans="1:23" ht="69">
      <c r="A10" s="236"/>
      <c r="B10" s="186" t="s">
        <v>267</v>
      </c>
      <c r="C10" s="186" t="s">
        <v>295</v>
      </c>
      <c r="D10" s="141"/>
      <c r="E10" s="186" t="s">
        <v>171</v>
      </c>
      <c r="F10" s="186" t="s">
        <v>153</v>
      </c>
      <c r="G10" s="187" t="s">
        <v>297</v>
      </c>
      <c r="H10" s="187" t="s">
        <v>296</v>
      </c>
      <c r="I10" s="141"/>
      <c r="J10" s="141"/>
      <c r="K10" s="141"/>
      <c r="L10" s="141"/>
      <c r="M10" s="142"/>
      <c r="N10" s="193"/>
      <c r="O10" s="118"/>
      <c r="P10" s="118"/>
      <c r="Q10" s="118"/>
      <c r="R10" s="118"/>
      <c r="S10" s="118"/>
      <c r="T10" s="118"/>
      <c r="U10" s="118"/>
      <c r="V10" s="118"/>
      <c r="W10" s="118"/>
    </row>
    <row r="11" spans="1:23" ht="52.5" thickBot="1">
      <c r="A11" s="237"/>
      <c r="B11" s="194" t="s">
        <v>294</v>
      </c>
      <c r="C11" s="194" t="s">
        <v>194</v>
      </c>
      <c r="D11" s="194"/>
      <c r="E11" s="194" t="s">
        <v>151</v>
      </c>
      <c r="F11" s="194" t="s">
        <v>153</v>
      </c>
      <c r="G11" s="195" t="s">
        <v>129</v>
      </c>
      <c r="H11" s="194"/>
      <c r="I11" s="194"/>
      <c r="J11" s="194"/>
      <c r="K11" s="194"/>
      <c r="L11" s="196"/>
      <c r="M11" s="196"/>
      <c r="N11" s="197"/>
      <c r="O11" s="118"/>
      <c r="P11" s="118"/>
      <c r="Q11" s="118"/>
      <c r="R11" s="118"/>
      <c r="S11" s="118"/>
      <c r="T11" s="118"/>
      <c r="U11" s="118"/>
      <c r="V11" s="118"/>
      <c r="W11" s="118"/>
    </row>
    <row r="12" spans="1:23" ht="104.25">
      <c r="A12" s="235" t="s">
        <v>283</v>
      </c>
      <c r="B12" s="188" t="s">
        <v>269</v>
      </c>
      <c r="C12" s="189" t="s">
        <v>281</v>
      </c>
      <c r="D12" s="189"/>
      <c r="E12" s="189" t="s">
        <v>153</v>
      </c>
      <c r="F12" s="189" t="s">
        <v>176</v>
      </c>
      <c r="G12" s="190" t="s">
        <v>153</v>
      </c>
      <c r="H12" s="189" t="s">
        <v>253</v>
      </c>
      <c r="I12" s="189" t="s">
        <v>177</v>
      </c>
      <c r="J12" s="188"/>
      <c r="K12" s="188"/>
      <c r="L12" s="191"/>
      <c r="M12" s="142"/>
      <c r="N12" s="192"/>
      <c r="O12" s="118"/>
      <c r="P12" s="118"/>
      <c r="Q12" s="118"/>
      <c r="R12" s="118"/>
      <c r="S12" s="118"/>
      <c r="T12" s="118"/>
      <c r="U12" s="118"/>
      <c r="V12" s="118"/>
      <c r="W12" s="118"/>
    </row>
    <row r="13" spans="1:23" ht="369" customHeight="1">
      <c r="A13" s="236"/>
      <c r="B13" s="142" t="s">
        <v>270</v>
      </c>
      <c r="C13" s="141" t="s">
        <v>313</v>
      </c>
      <c r="D13" s="141"/>
      <c r="E13" s="141" t="s">
        <v>153</v>
      </c>
      <c r="F13" s="141" t="s">
        <v>216</v>
      </c>
      <c r="G13" s="165" t="s">
        <v>153</v>
      </c>
      <c r="H13" s="141" t="s">
        <v>169</v>
      </c>
      <c r="I13" s="142" t="s">
        <v>303</v>
      </c>
      <c r="J13" s="141" t="s">
        <v>257</v>
      </c>
      <c r="K13" s="141" t="s">
        <v>218</v>
      </c>
      <c r="L13" s="142" t="s">
        <v>175</v>
      </c>
      <c r="M13" s="142"/>
      <c r="N13" s="193"/>
      <c r="O13" s="118"/>
      <c r="P13" s="118"/>
      <c r="Q13" s="118"/>
      <c r="R13" s="118"/>
      <c r="S13" s="118"/>
      <c r="T13" s="118"/>
      <c r="U13" s="118"/>
      <c r="V13" s="118"/>
      <c r="W13" s="118"/>
    </row>
    <row r="14" spans="1:23" ht="87" thickBot="1">
      <c r="A14" s="237"/>
      <c r="B14" s="194" t="s">
        <v>271</v>
      </c>
      <c r="C14" s="194" t="s">
        <v>194</v>
      </c>
      <c r="D14" s="194"/>
      <c r="E14" s="194" t="s">
        <v>153</v>
      </c>
      <c r="F14" s="194" t="s">
        <v>219</v>
      </c>
      <c r="G14" s="195" t="s">
        <v>153</v>
      </c>
      <c r="H14" s="194"/>
      <c r="I14" s="194"/>
      <c r="J14" s="194"/>
      <c r="K14" s="194"/>
      <c r="L14" s="196"/>
      <c r="M14" s="196"/>
      <c r="N14" s="197"/>
      <c r="O14" s="118"/>
      <c r="P14" s="118"/>
      <c r="Q14" s="118"/>
      <c r="R14" s="118"/>
      <c r="S14" s="118"/>
      <c r="T14" s="118"/>
      <c r="U14" s="118"/>
      <c r="V14" s="118"/>
      <c r="W14" s="118"/>
    </row>
    <row r="15" spans="1:23" ht="87">
      <c r="A15" s="185"/>
      <c r="B15" s="137">
        <v>3</v>
      </c>
      <c r="C15" s="141" t="s">
        <v>329</v>
      </c>
      <c r="D15" s="137"/>
      <c r="E15" s="137"/>
      <c r="F15" s="137"/>
      <c r="G15" s="165"/>
      <c r="H15" s="137"/>
      <c r="I15" s="137"/>
      <c r="J15" s="137"/>
      <c r="K15" s="137"/>
      <c r="L15" s="139"/>
      <c r="M15" s="139"/>
      <c r="N15" s="139"/>
      <c r="O15" s="118"/>
      <c r="P15" s="118"/>
      <c r="Q15" s="118"/>
      <c r="R15" s="118"/>
      <c r="S15" s="118"/>
      <c r="T15" s="118"/>
      <c r="U15" s="118"/>
      <c r="V15" s="118"/>
      <c r="W15" s="118"/>
    </row>
    <row r="16" spans="1:23" ht="104.25">
      <c r="A16" s="185"/>
      <c r="B16" s="137">
        <v>3.1</v>
      </c>
      <c r="C16" s="137" t="s">
        <v>135</v>
      </c>
      <c r="D16" s="137"/>
      <c r="E16" s="137" t="s">
        <v>203</v>
      </c>
      <c r="F16" s="137" t="s">
        <v>149</v>
      </c>
      <c r="G16" s="165" t="s">
        <v>149</v>
      </c>
      <c r="H16" s="137" t="s">
        <v>254</v>
      </c>
      <c r="I16" s="137" t="s">
        <v>228</v>
      </c>
      <c r="J16" s="137"/>
      <c r="K16" s="137"/>
      <c r="L16" s="139"/>
      <c r="M16" s="139"/>
      <c r="N16" s="139"/>
      <c r="O16" s="118"/>
      <c r="P16" s="118"/>
      <c r="Q16" s="118"/>
      <c r="R16" s="118"/>
      <c r="S16" s="118"/>
      <c r="T16" s="118"/>
      <c r="U16" s="118"/>
      <c r="V16" s="118"/>
      <c r="W16" s="118"/>
    </row>
    <row r="17" spans="2:23" ht="87">
      <c r="B17" s="137">
        <v>3.2</v>
      </c>
      <c r="C17" s="141" t="s">
        <v>199</v>
      </c>
      <c r="D17" s="141"/>
      <c r="E17" s="141" t="s">
        <v>200</v>
      </c>
      <c r="F17" s="141" t="s">
        <v>201</v>
      </c>
      <c r="G17" s="165" t="s">
        <v>202</v>
      </c>
      <c r="H17" s="141" t="s">
        <v>220</v>
      </c>
      <c r="I17" s="141" t="s">
        <v>207</v>
      </c>
      <c r="J17" s="141" t="s">
        <v>208</v>
      </c>
      <c r="K17" s="149" t="s">
        <v>249</v>
      </c>
      <c r="L17" s="150"/>
      <c r="M17" s="150"/>
      <c r="N17" s="150"/>
      <c r="O17" s="118"/>
      <c r="P17" s="118"/>
      <c r="Q17" s="118"/>
      <c r="R17" s="118"/>
      <c r="S17" s="118"/>
      <c r="T17" s="118"/>
      <c r="U17" s="118"/>
      <c r="V17" s="118"/>
      <c r="W17" s="118"/>
    </row>
    <row r="18" spans="2:23" ht="138.75">
      <c r="B18" s="149">
        <v>3.3</v>
      </c>
      <c r="C18" s="137" t="s">
        <v>221</v>
      </c>
      <c r="D18" s="137"/>
      <c r="E18" s="137" t="s">
        <v>136</v>
      </c>
      <c r="F18" s="137" t="s">
        <v>48</v>
      </c>
      <c r="G18" s="165" t="s">
        <v>48</v>
      </c>
      <c r="H18" s="137" t="s">
        <v>255</v>
      </c>
      <c r="I18" s="137" t="s">
        <v>256</v>
      </c>
      <c r="J18" s="137" t="s">
        <v>197</v>
      </c>
      <c r="K18" s="137" t="s">
        <v>230</v>
      </c>
      <c r="L18" s="139" t="s">
        <v>229</v>
      </c>
      <c r="M18" s="139" t="s">
        <v>250</v>
      </c>
      <c r="N18" s="139"/>
      <c r="O18" s="118"/>
      <c r="P18" s="118"/>
      <c r="Q18" s="118"/>
      <c r="R18" s="118"/>
      <c r="S18" s="118"/>
      <c r="T18" s="118"/>
      <c r="U18" s="118"/>
      <c r="V18" s="118"/>
      <c r="W18" s="118"/>
    </row>
    <row r="19" spans="2:23" ht="208.5">
      <c r="B19" s="151">
        <v>3.4</v>
      </c>
      <c r="C19" s="141" t="s">
        <v>205</v>
      </c>
      <c r="D19" s="141"/>
      <c r="E19" s="141" t="s">
        <v>222</v>
      </c>
      <c r="F19" s="141" t="s">
        <v>206</v>
      </c>
      <c r="G19" s="165" t="s">
        <v>206</v>
      </c>
      <c r="H19" s="141"/>
      <c r="I19" s="141"/>
      <c r="J19" s="137"/>
      <c r="K19" s="148"/>
      <c r="L19" s="139"/>
      <c r="M19" s="139"/>
      <c r="N19" s="139"/>
      <c r="O19" s="118"/>
      <c r="P19" s="118"/>
      <c r="Q19" s="118"/>
      <c r="R19" s="118"/>
      <c r="S19" s="118"/>
      <c r="T19" s="118"/>
      <c r="U19" s="118"/>
      <c r="V19" s="118"/>
      <c r="W19" s="118"/>
    </row>
    <row r="20" spans="2:23" ht="17.25">
      <c r="B20" s="148">
        <v>4</v>
      </c>
      <c r="C20" s="141" t="s">
        <v>263</v>
      </c>
      <c r="D20" s="141"/>
      <c r="E20" s="141"/>
      <c r="F20" s="141"/>
      <c r="G20" s="165"/>
      <c r="H20" s="141"/>
      <c r="I20" s="141"/>
      <c r="J20" s="137"/>
      <c r="K20" s="148"/>
      <c r="L20" s="139"/>
      <c r="M20" s="139"/>
      <c r="N20" s="139"/>
      <c r="O20" s="118"/>
      <c r="P20" s="118"/>
      <c r="Q20" s="118"/>
      <c r="R20" s="118"/>
      <c r="S20" s="118"/>
      <c r="T20" s="118"/>
      <c r="U20" s="118"/>
      <c r="V20" s="118"/>
      <c r="W20" s="118"/>
    </row>
    <row r="21" spans="2:23" ht="330">
      <c r="B21" s="148">
        <v>4.1</v>
      </c>
      <c r="C21" s="186" t="s">
        <v>282</v>
      </c>
      <c r="D21" s="141"/>
      <c r="E21" s="141"/>
      <c r="F21" s="141"/>
      <c r="G21" s="165"/>
      <c r="H21" s="141" t="s">
        <v>265</v>
      </c>
      <c r="I21" s="186" t="s">
        <v>305</v>
      </c>
      <c r="J21" s="138" t="s">
        <v>306</v>
      </c>
      <c r="K21" s="138" t="s">
        <v>310</v>
      </c>
      <c r="L21" s="139"/>
      <c r="M21" s="139"/>
      <c r="N21" s="139"/>
      <c r="O21" s="118"/>
      <c r="P21" s="118"/>
      <c r="Q21" s="118"/>
      <c r="R21" s="118"/>
      <c r="S21" s="118"/>
      <c r="T21" s="118"/>
      <c r="U21" s="118"/>
      <c r="V21" s="118"/>
      <c r="W21" s="118"/>
    </row>
    <row r="22" spans="2:23" ht="174">
      <c r="B22" s="148">
        <v>4.2</v>
      </c>
      <c r="C22" s="186" t="s">
        <v>262</v>
      </c>
      <c r="D22" s="141"/>
      <c r="E22" s="141"/>
      <c r="F22" s="141"/>
      <c r="G22" s="165"/>
      <c r="H22" s="186" t="s">
        <v>298</v>
      </c>
      <c r="I22" s="186" t="s">
        <v>299</v>
      </c>
      <c r="J22" s="137"/>
      <c r="K22" s="148"/>
      <c r="L22" s="139"/>
      <c r="M22" s="139"/>
      <c r="N22" s="139"/>
      <c r="O22" s="118"/>
      <c r="P22" s="118"/>
      <c r="Q22" s="118"/>
      <c r="R22" s="118"/>
      <c r="S22" s="118"/>
      <c r="T22" s="118"/>
      <c r="U22" s="118"/>
      <c r="V22" s="118"/>
      <c r="W22" s="118"/>
    </row>
    <row r="23" spans="2:23" ht="225.75">
      <c r="B23" s="137">
        <v>4.3</v>
      </c>
      <c r="C23" s="186" t="s">
        <v>278</v>
      </c>
      <c r="D23" s="141"/>
      <c r="E23" s="141" t="s">
        <v>198</v>
      </c>
      <c r="F23" s="137" t="s">
        <v>153</v>
      </c>
      <c r="G23" s="165" t="s">
        <v>279</v>
      </c>
      <c r="H23" s="141" t="s">
        <v>277</v>
      </c>
      <c r="I23" s="187" t="s">
        <v>280</v>
      </c>
      <c r="J23" s="137"/>
      <c r="K23" s="148"/>
      <c r="L23" s="139"/>
      <c r="M23" s="139"/>
      <c r="N23" s="139"/>
      <c r="O23" s="118"/>
      <c r="P23" s="118"/>
      <c r="Q23" s="118"/>
      <c r="R23" s="118"/>
      <c r="S23" s="118"/>
      <c r="T23" s="118"/>
      <c r="U23" s="118"/>
      <c r="V23" s="118"/>
      <c r="W23" s="118"/>
    </row>
    <row r="24" spans="2:23" ht="87">
      <c r="B24" s="137">
        <v>5</v>
      </c>
      <c r="C24" s="137" t="s">
        <v>174</v>
      </c>
      <c r="D24" s="137"/>
      <c r="E24" s="137" t="s">
        <v>165</v>
      </c>
      <c r="F24" s="137" t="s">
        <v>150</v>
      </c>
      <c r="G24" s="165" t="s">
        <v>150</v>
      </c>
      <c r="H24" s="137" t="s">
        <v>223</v>
      </c>
      <c r="I24" s="137" t="s">
        <v>209</v>
      </c>
      <c r="J24" s="137"/>
      <c r="K24" s="137"/>
      <c r="L24" s="139"/>
      <c r="M24" s="139"/>
      <c r="N24" s="139"/>
      <c r="O24" s="118"/>
      <c r="P24" s="118"/>
      <c r="Q24" s="118"/>
      <c r="R24" s="118"/>
      <c r="S24" s="118"/>
      <c r="T24" s="118"/>
      <c r="U24" s="118"/>
      <c r="V24" s="118"/>
      <c r="W24" s="118"/>
    </row>
    <row r="25" spans="2:23" ht="208.5">
      <c r="B25" s="137">
        <v>6</v>
      </c>
      <c r="C25" s="141" t="s">
        <v>224</v>
      </c>
      <c r="D25" s="137"/>
      <c r="E25" s="137" t="s">
        <v>234</v>
      </c>
      <c r="F25" s="137" t="s">
        <v>235</v>
      </c>
      <c r="G25" s="165" t="s">
        <v>235</v>
      </c>
      <c r="H25" s="137" t="s">
        <v>231</v>
      </c>
      <c r="I25" s="138" t="s">
        <v>316</v>
      </c>
      <c r="J25" s="138" t="s">
        <v>317</v>
      </c>
      <c r="K25" s="138" t="s">
        <v>302</v>
      </c>
      <c r="L25" s="138" t="s">
        <v>324</v>
      </c>
      <c r="M25" s="139"/>
      <c r="N25" s="139"/>
      <c r="O25" s="118"/>
      <c r="P25" s="118"/>
      <c r="Q25" s="118"/>
      <c r="R25" s="118"/>
      <c r="S25" s="118"/>
      <c r="T25" s="118"/>
      <c r="U25" s="118"/>
      <c r="V25" s="118"/>
      <c r="W25" s="118"/>
    </row>
    <row r="26" spans="2:23" ht="51.75">
      <c r="B26" s="142">
        <v>7</v>
      </c>
      <c r="C26" s="141" t="s">
        <v>225</v>
      </c>
      <c r="D26" s="137"/>
      <c r="E26" s="137" t="s">
        <v>155</v>
      </c>
      <c r="F26" s="137" t="s">
        <v>156</v>
      </c>
      <c r="G26" s="165" t="s">
        <v>156</v>
      </c>
      <c r="H26" s="137" t="s">
        <v>345</v>
      </c>
      <c r="I26" s="139" t="s">
        <v>232</v>
      </c>
      <c r="J26" s="198"/>
      <c r="K26" s="139"/>
      <c r="L26" s="139"/>
      <c r="M26" s="139"/>
      <c r="N26" s="139"/>
      <c r="O26" s="118"/>
      <c r="P26" s="118"/>
      <c r="Q26" s="118"/>
      <c r="R26" s="118"/>
      <c r="S26" s="118"/>
      <c r="T26" s="118"/>
      <c r="U26" s="118"/>
      <c r="V26" s="118"/>
      <c r="W26" s="118"/>
    </row>
    <row r="27" spans="2:23" ht="87">
      <c r="B27" s="142">
        <v>8</v>
      </c>
      <c r="C27" s="141" t="s">
        <v>233</v>
      </c>
      <c r="D27" s="137"/>
      <c r="E27" s="137" t="s">
        <v>170</v>
      </c>
      <c r="F27" s="137" t="s">
        <v>171</v>
      </c>
      <c r="G27" s="165" t="s">
        <v>171</v>
      </c>
      <c r="H27" s="137" t="s">
        <v>226</v>
      </c>
      <c r="I27" s="139"/>
      <c r="J27" s="139"/>
      <c r="K27" s="139"/>
      <c r="L27" s="139"/>
      <c r="M27" s="139"/>
      <c r="N27" s="139"/>
      <c r="O27" s="118"/>
      <c r="P27" s="118"/>
      <c r="Q27" s="118"/>
      <c r="R27" s="118"/>
      <c r="S27" s="118"/>
      <c r="T27" s="118"/>
      <c r="U27" s="118"/>
      <c r="V27" s="118"/>
      <c r="W27" s="118"/>
    </row>
    <row r="28" spans="2:23" s="119" customFormat="1" ht="34.5">
      <c r="B28" s="179">
        <v>9</v>
      </c>
      <c r="C28" s="180" t="s">
        <v>238</v>
      </c>
      <c r="D28" s="149"/>
      <c r="E28" s="149" t="s">
        <v>153</v>
      </c>
      <c r="F28" s="149" t="s">
        <v>153</v>
      </c>
      <c r="G28" s="181" t="s">
        <v>153</v>
      </c>
      <c r="H28" s="149"/>
      <c r="I28" s="150"/>
      <c r="J28" s="150"/>
      <c r="K28" s="150"/>
      <c r="L28" s="150"/>
      <c r="M28" s="150"/>
      <c r="N28" s="150"/>
      <c r="O28" s="118"/>
      <c r="P28" s="118"/>
      <c r="Q28" s="118"/>
      <c r="R28" s="118"/>
      <c r="S28" s="118"/>
      <c r="T28" s="118"/>
      <c r="U28" s="118"/>
      <c r="V28" s="118"/>
      <c r="W28" s="118"/>
    </row>
    <row r="29" spans="2:23" s="119" customFormat="1" ht="34.5">
      <c r="B29" s="142">
        <v>10</v>
      </c>
      <c r="C29" s="186" t="s">
        <v>321</v>
      </c>
      <c r="D29" s="137"/>
      <c r="E29" s="137"/>
      <c r="F29" s="137"/>
      <c r="G29" s="165"/>
      <c r="H29" s="139" t="s">
        <v>264</v>
      </c>
      <c r="I29" s="198" t="s">
        <v>325</v>
      </c>
      <c r="J29" s="139"/>
      <c r="K29" s="139"/>
      <c r="L29" s="139"/>
      <c r="M29" s="139"/>
      <c r="N29" s="139"/>
      <c r="O29" s="118"/>
      <c r="P29" s="118"/>
      <c r="Q29" s="118"/>
      <c r="R29" s="118"/>
      <c r="S29" s="118"/>
      <c r="T29" s="118"/>
      <c r="U29" s="118"/>
      <c r="V29" s="118"/>
      <c r="W29" s="118"/>
    </row>
    <row r="30" spans="2:23" s="119" customFormat="1" ht="87">
      <c r="B30" s="142">
        <v>11</v>
      </c>
      <c r="C30" s="186" t="s">
        <v>286</v>
      </c>
      <c r="D30" s="137"/>
      <c r="E30" s="138" t="s">
        <v>287</v>
      </c>
      <c r="F30" s="138" t="s">
        <v>288</v>
      </c>
      <c r="G30" s="138" t="s">
        <v>288</v>
      </c>
      <c r="H30" s="198" t="s">
        <v>289</v>
      </c>
      <c r="I30" s="198" t="s">
        <v>300</v>
      </c>
      <c r="J30" s="198" t="s">
        <v>348</v>
      </c>
      <c r="K30" s="139"/>
      <c r="L30" s="139"/>
      <c r="M30" s="139"/>
      <c r="N30" s="139"/>
      <c r="O30" s="118"/>
      <c r="P30" s="118"/>
      <c r="Q30" s="118"/>
      <c r="R30" s="118"/>
      <c r="S30" s="118"/>
      <c r="T30" s="118"/>
      <c r="U30" s="118"/>
      <c r="V30" s="118"/>
      <c r="W30" s="118"/>
    </row>
    <row r="31" spans="2:23" s="119" customFormat="1" ht="340.5" customHeight="1">
      <c r="B31" s="142">
        <v>12</v>
      </c>
      <c r="C31" s="186" t="s">
        <v>290</v>
      </c>
      <c r="D31" s="137"/>
      <c r="E31" s="137" t="s">
        <v>291</v>
      </c>
      <c r="F31" s="137" t="s">
        <v>291</v>
      </c>
      <c r="G31" s="137" t="s">
        <v>291</v>
      </c>
      <c r="H31" s="198" t="s">
        <v>292</v>
      </c>
      <c r="I31" s="198" t="s">
        <v>301</v>
      </c>
      <c r="J31" s="198" t="s">
        <v>304</v>
      </c>
      <c r="K31" s="198" t="s">
        <v>323</v>
      </c>
      <c r="L31" s="198" t="s">
        <v>307</v>
      </c>
      <c r="M31" s="198" t="s">
        <v>308</v>
      </c>
      <c r="N31" s="198" t="s">
        <v>309</v>
      </c>
      <c r="O31" s="118"/>
      <c r="P31" s="118"/>
      <c r="Q31" s="118"/>
      <c r="R31" s="118"/>
      <c r="S31" s="118"/>
      <c r="T31" s="118"/>
      <c r="U31" s="118"/>
      <c r="V31" s="118"/>
      <c r="W31" s="118"/>
    </row>
    <row r="32" spans="2:23" s="119" customFormat="1" ht="121.5">
      <c r="B32" s="152"/>
      <c r="C32" s="152" t="s">
        <v>161</v>
      </c>
      <c r="D32" s="153"/>
      <c r="E32" s="153" t="s">
        <v>162</v>
      </c>
      <c r="F32" s="153" t="s">
        <v>162</v>
      </c>
      <c r="G32" s="166" t="s">
        <v>227</v>
      </c>
      <c r="H32" s="153"/>
      <c r="I32" s="153"/>
      <c r="J32" s="153"/>
      <c r="K32" s="153"/>
      <c r="L32" s="153"/>
      <c r="M32" s="153"/>
      <c r="N32" s="153"/>
      <c r="O32" s="118"/>
      <c r="P32" s="118"/>
      <c r="Q32" s="118"/>
      <c r="R32" s="118"/>
      <c r="S32" s="118"/>
      <c r="T32" s="118"/>
      <c r="U32" s="118"/>
      <c r="V32" s="118"/>
      <c r="W32" s="118"/>
    </row>
    <row r="33" spans="2:23" s="119" customFormat="1" ht="17.25">
      <c r="B33" s="143"/>
      <c r="C33" s="144"/>
      <c r="D33" s="136"/>
      <c r="E33" s="136"/>
      <c r="F33" s="136"/>
      <c r="G33" s="136"/>
      <c r="H33" s="136"/>
      <c r="I33" s="145"/>
      <c r="J33" s="145"/>
      <c r="K33" s="145"/>
      <c r="L33" s="139"/>
      <c r="M33" s="139"/>
      <c r="N33" s="139"/>
      <c r="O33" s="118"/>
      <c r="P33" s="118"/>
      <c r="Q33" s="118"/>
      <c r="R33" s="118"/>
      <c r="S33" s="118"/>
      <c r="T33" s="118"/>
      <c r="U33" s="118"/>
      <c r="V33" s="118"/>
      <c r="W33" s="118"/>
    </row>
    <row r="34" spans="2:23" s="119" customFormat="1" ht="17.25">
      <c r="B34" s="136"/>
      <c r="C34" s="136"/>
      <c r="D34" s="136"/>
      <c r="E34" s="136"/>
      <c r="F34" s="136"/>
      <c r="G34" s="136"/>
      <c r="H34" s="136"/>
      <c r="I34" s="136"/>
      <c r="J34" s="136"/>
      <c r="K34" s="136"/>
      <c r="L34" s="139"/>
      <c r="M34" s="139"/>
      <c r="N34" s="139"/>
      <c r="O34" s="118"/>
      <c r="P34" s="118"/>
      <c r="Q34" s="118"/>
      <c r="R34" s="118"/>
      <c r="S34" s="118"/>
      <c r="T34" s="118"/>
      <c r="U34" s="118"/>
      <c r="V34" s="118"/>
      <c r="W34" s="118"/>
    </row>
    <row r="35" spans="2:23" s="119" customFormat="1" ht="12.75">
      <c r="B35" s="113"/>
      <c r="C35" s="113"/>
      <c r="D35" s="117"/>
      <c r="E35" s="117"/>
      <c r="F35" s="117"/>
      <c r="G35" s="117"/>
      <c r="H35" s="117"/>
      <c r="I35" s="117"/>
      <c r="J35" s="117"/>
      <c r="K35" s="117"/>
      <c r="L35" s="118"/>
      <c r="M35" s="118"/>
      <c r="N35" s="118"/>
      <c r="O35" s="118"/>
      <c r="P35" s="118"/>
      <c r="Q35" s="118"/>
      <c r="R35" s="118"/>
      <c r="S35" s="118"/>
      <c r="T35" s="118"/>
      <c r="U35" s="118"/>
      <c r="V35" s="118"/>
      <c r="W35" s="118"/>
    </row>
    <row r="36" spans="2:23" ht="12.75">
      <c r="B36" s="113"/>
      <c r="C36" s="113"/>
      <c r="D36" s="117"/>
      <c r="E36" s="117"/>
      <c r="F36" s="117"/>
      <c r="G36" s="117"/>
      <c r="H36" s="117"/>
      <c r="I36" s="117"/>
      <c r="J36" s="117"/>
      <c r="K36" s="117"/>
      <c r="L36" s="118"/>
      <c r="M36" s="118"/>
      <c r="N36" s="118"/>
      <c r="O36" s="118"/>
      <c r="P36" s="118"/>
      <c r="Q36" s="118"/>
      <c r="R36" s="118"/>
      <c r="S36" s="118"/>
      <c r="T36" s="118"/>
      <c r="U36" s="118"/>
      <c r="V36" s="118"/>
      <c r="W36" s="118"/>
    </row>
    <row r="37" spans="2:23" ht="12.75">
      <c r="B37" s="113"/>
      <c r="C37" s="113"/>
      <c r="D37" s="117"/>
      <c r="E37" s="117"/>
      <c r="F37" s="117"/>
      <c r="G37" s="117"/>
      <c r="H37" s="117"/>
      <c r="I37" s="117"/>
      <c r="J37" s="117"/>
      <c r="K37" s="117"/>
      <c r="L37" s="118"/>
      <c r="M37" s="118"/>
      <c r="N37" s="118"/>
      <c r="O37" s="118"/>
      <c r="P37" s="118"/>
      <c r="Q37" s="118"/>
      <c r="R37" s="118"/>
      <c r="S37" s="118"/>
      <c r="T37" s="118"/>
      <c r="U37" s="118"/>
      <c r="V37" s="118"/>
      <c r="W37" s="118"/>
    </row>
    <row r="38" spans="2:23" ht="12.75">
      <c r="B38" s="113"/>
      <c r="C38" s="113"/>
      <c r="D38" s="117"/>
      <c r="E38" s="117"/>
      <c r="F38" s="117"/>
      <c r="G38" s="117"/>
      <c r="H38" s="117"/>
      <c r="I38" s="117"/>
      <c r="J38" s="117"/>
      <c r="K38" s="117"/>
      <c r="L38" s="118"/>
      <c r="M38" s="118"/>
      <c r="N38" s="118"/>
      <c r="O38" s="118"/>
      <c r="P38" s="118"/>
      <c r="Q38" s="118"/>
      <c r="R38" s="118"/>
      <c r="S38" s="118"/>
      <c r="T38" s="118"/>
      <c r="U38" s="118"/>
      <c r="V38" s="118"/>
      <c r="W38" s="118"/>
    </row>
    <row r="39" spans="2:23" ht="12.75">
      <c r="B39" s="113"/>
      <c r="C39" s="113"/>
      <c r="D39" s="117"/>
      <c r="E39" s="117"/>
      <c r="F39" s="117"/>
      <c r="G39" s="117"/>
      <c r="H39" s="117"/>
      <c r="I39" s="117"/>
      <c r="J39" s="117"/>
      <c r="K39" s="117"/>
      <c r="L39" s="118"/>
      <c r="M39" s="118"/>
      <c r="N39" s="118"/>
      <c r="O39" s="118"/>
      <c r="P39" s="118"/>
      <c r="Q39" s="118"/>
      <c r="R39" s="118"/>
      <c r="S39" s="118"/>
      <c r="T39" s="118"/>
      <c r="U39" s="118"/>
      <c r="V39" s="118"/>
      <c r="W39" s="118"/>
    </row>
    <row r="40" spans="2:23" ht="12.75">
      <c r="B40" s="113"/>
      <c r="C40" s="113"/>
      <c r="D40" s="117"/>
      <c r="E40" s="117"/>
      <c r="F40" s="117"/>
      <c r="G40" s="117"/>
      <c r="H40" s="117"/>
      <c r="I40" s="117"/>
      <c r="J40" s="117"/>
      <c r="K40" s="117"/>
      <c r="L40" s="118"/>
      <c r="M40" s="118"/>
      <c r="N40" s="118"/>
      <c r="O40" s="118"/>
      <c r="P40" s="118"/>
      <c r="Q40" s="118"/>
      <c r="R40" s="118"/>
      <c r="S40" s="118"/>
      <c r="T40" s="118"/>
      <c r="U40" s="118"/>
      <c r="V40" s="118"/>
      <c r="W40" s="118"/>
    </row>
    <row r="41" spans="2:23" ht="14.25" thickBot="1">
      <c r="B41" s="243" t="s">
        <v>16</v>
      </c>
      <c r="C41" s="243"/>
      <c r="D41" s="120"/>
      <c r="E41" s="120"/>
      <c r="F41" s="120"/>
      <c r="G41" s="120"/>
      <c r="H41" s="120"/>
      <c r="I41" s="120"/>
      <c r="J41" s="120"/>
      <c r="K41" s="120"/>
      <c r="L41" s="118"/>
      <c r="M41" s="118"/>
      <c r="N41" s="118"/>
      <c r="O41" s="118"/>
      <c r="P41" s="118"/>
      <c r="Q41" s="118"/>
      <c r="R41" s="118"/>
      <c r="S41" s="118"/>
      <c r="T41" s="118"/>
      <c r="U41" s="118"/>
      <c r="V41" s="118"/>
      <c r="W41" s="118"/>
    </row>
    <row r="42" spans="2:23" ht="13.5">
      <c r="B42" s="227" t="s">
        <v>38</v>
      </c>
      <c r="C42" s="228"/>
      <c r="D42" s="114"/>
      <c r="E42" s="114"/>
      <c r="F42" s="114"/>
      <c r="G42" s="114"/>
      <c r="H42" s="114"/>
      <c r="I42" s="114"/>
      <c r="J42" s="114"/>
      <c r="K42" s="114"/>
      <c r="L42" s="121"/>
      <c r="M42" s="121"/>
      <c r="N42" s="118"/>
      <c r="O42" s="118"/>
      <c r="P42" s="118"/>
      <c r="Q42" s="118"/>
      <c r="R42" s="118"/>
      <c r="S42" s="118"/>
      <c r="T42" s="118"/>
      <c r="U42" s="118"/>
      <c r="V42" s="118"/>
      <c r="W42" s="118"/>
    </row>
    <row r="43" spans="2:23" ht="42" customHeight="1">
      <c r="B43" s="233"/>
      <c r="C43" s="234"/>
      <c r="D43" s="122"/>
      <c r="E43" s="122"/>
      <c r="F43" s="122"/>
      <c r="G43" s="122"/>
      <c r="H43" s="122"/>
      <c r="I43" s="122"/>
      <c r="J43" s="122"/>
      <c r="K43" s="122"/>
      <c r="L43" s="121"/>
      <c r="M43" s="121"/>
      <c r="N43" s="118"/>
      <c r="O43" s="118"/>
      <c r="P43" s="118"/>
      <c r="Q43" s="118"/>
      <c r="R43" s="118"/>
      <c r="S43" s="118"/>
      <c r="T43" s="118"/>
      <c r="U43" s="118"/>
      <c r="V43" s="118"/>
      <c r="W43" s="118"/>
    </row>
    <row r="44" spans="2:23" ht="13.5">
      <c r="B44" s="229" t="s">
        <v>39</v>
      </c>
      <c r="C44" s="230"/>
      <c r="D44" s="122"/>
      <c r="E44" s="122"/>
      <c r="F44" s="122"/>
      <c r="G44" s="122"/>
      <c r="H44" s="122"/>
      <c r="I44" s="122"/>
      <c r="J44" s="122"/>
      <c r="K44" s="122"/>
      <c r="L44" s="121"/>
      <c r="M44" s="121"/>
      <c r="N44" s="118"/>
      <c r="O44" s="118"/>
      <c r="P44" s="118"/>
      <c r="Q44" s="118"/>
      <c r="R44" s="118"/>
      <c r="S44" s="118"/>
      <c r="T44" s="118"/>
      <c r="U44" s="118"/>
      <c r="V44" s="118"/>
      <c r="W44" s="118"/>
    </row>
    <row r="45" spans="2:23" ht="13.5">
      <c r="B45" s="123"/>
      <c r="C45" s="122"/>
      <c r="D45" s="122"/>
      <c r="E45" s="122"/>
      <c r="F45" s="122"/>
      <c r="G45" s="122"/>
      <c r="H45" s="122"/>
      <c r="I45" s="122"/>
      <c r="J45" s="122"/>
      <c r="K45" s="122"/>
      <c r="L45" s="121"/>
      <c r="M45" s="121"/>
      <c r="N45" s="118"/>
      <c r="O45" s="118"/>
      <c r="P45" s="118"/>
      <c r="Q45" s="118"/>
      <c r="R45" s="118"/>
      <c r="S45" s="118"/>
      <c r="T45" s="118"/>
      <c r="U45" s="118"/>
      <c r="V45" s="118"/>
      <c r="W45" s="118"/>
    </row>
    <row r="46" spans="2:23" ht="13.5">
      <c r="B46" s="240" t="s">
        <v>5</v>
      </c>
      <c r="C46" s="241"/>
      <c r="D46" s="122"/>
      <c r="E46" s="122"/>
      <c r="F46" s="122"/>
      <c r="G46" s="122"/>
      <c r="H46" s="122"/>
      <c r="I46" s="122"/>
      <c r="J46" s="122"/>
      <c r="K46" s="122"/>
      <c r="L46" s="121"/>
      <c r="M46" s="121"/>
      <c r="N46" s="118"/>
      <c r="O46" s="118"/>
      <c r="P46" s="118"/>
      <c r="Q46" s="118"/>
      <c r="R46" s="118"/>
      <c r="S46" s="118"/>
      <c r="T46" s="118"/>
      <c r="U46" s="118"/>
      <c r="V46" s="118"/>
      <c r="W46" s="118"/>
    </row>
    <row r="47" spans="2:23" ht="13.5">
      <c r="B47" s="231" t="s">
        <v>14</v>
      </c>
      <c r="C47" s="232"/>
      <c r="D47" s="122"/>
      <c r="E47" s="122"/>
      <c r="F47" s="122"/>
      <c r="G47" s="122"/>
      <c r="H47" s="122"/>
      <c r="I47" s="122"/>
      <c r="J47" s="122"/>
      <c r="K47" s="122"/>
      <c r="L47" s="121"/>
      <c r="M47" s="121"/>
      <c r="N47" s="118"/>
      <c r="O47" s="118"/>
      <c r="P47" s="118"/>
      <c r="Q47" s="118"/>
      <c r="R47" s="118"/>
      <c r="S47" s="118"/>
      <c r="T47" s="118"/>
      <c r="U47" s="118"/>
      <c r="V47" s="118"/>
      <c r="W47" s="118"/>
    </row>
    <row r="48" spans="2:23" ht="13.5">
      <c r="B48" s="231" t="s">
        <v>33</v>
      </c>
      <c r="C48" s="232"/>
      <c r="D48" s="122"/>
      <c r="E48" s="122"/>
      <c r="F48" s="122"/>
      <c r="G48" s="122"/>
      <c r="H48" s="122"/>
      <c r="I48" s="122"/>
      <c r="J48" s="122"/>
      <c r="K48" s="122"/>
      <c r="L48" s="124"/>
      <c r="M48" s="124"/>
      <c r="O48" s="118"/>
      <c r="P48" s="118"/>
      <c r="Q48" s="118"/>
      <c r="R48" s="118"/>
      <c r="S48" s="118"/>
      <c r="T48" s="118"/>
      <c r="U48" s="118"/>
      <c r="V48" s="118"/>
      <c r="W48" s="118"/>
    </row>
    <row r="49" spans="2:23" ht="13.5">
      <c r="B49" s="231" t="s">
        <v>34</v>
      </c>
      <c r="C49" s="232"/>
      <c r="D49" s="122"/>
      <c r="E49" s="122"/>
      <c r="F49" s="122"/>
      <c r="G49" s="122"/>
      <c r="H49" s="122"/>
      <c r="I49" s="122"/>
      <c r="J49" s="122"/>
      <c r="K49" s="122"/>
      <c r="L49" s="124"/>
      <c r="M49" s="124"/>
      <c r="O49" s="118"/>
      <c r="P49" s="118"/>
      <c r="Q49" s="118"/>
      <c r="R49" s="118"/>
      <c r="S49" s="118"/>
      <c r="T49" s="118"/>
      <c r="U49" s="118"/>
      <c r="V49" s="118"/>
      <c r="W49" s="118"/>
    </row>
    <row r="50" spans="2:13" ht="13.5">
      <c r="B50" s="231" t="s">
        <v>15</v>
      </c>
      <c r="C50" s="232"/>
      <c r="D50" s="122"/>
      <c r="E50" s="122"/>
      <c r="F50" s="122"/>
      <c r="G50" s="122"/>
      <c r="H50" s="122"/>
      <c r="I50" s="122"/>
      <c r="J50" s="122"/>
      <c r="K50" s="122"/>
      <c r="L50" s="124"/>
      <c r="M50" s="124"/>
    </row>
    <row r="51" spans="2:13" ht="13.5">
      <c r="B51" s="231" t="s">
        <v>35</v>
      </c>
      <c r="C51" s="232"/>
      <c r="D51" s="122"/>
      <c r="E51" s="122"/>
      <c r="F51" s="122"/>
      <c r="G51" s="122"/>
      <c r="H51" s="122"/>
      <c r="I51" s="122"/>
      <c r="J51" s="122"/>
      <c r="K51" s="122"/>
      <c r="L51" s="124"/>
      <c r="M51" s="124"/>
    </row>
    <row r="52" spans="2:13" ht="13.5">
      <c r="B52" s="231" t="s">
        <v>36</v>
      </c>
      <c r="C52" s="232"/>
      <c r="D52" s="122"/>
      <c r="E52" s="122"/>
      <c r="F52" s="122"/>
      <c r="G52" s="122"/>
      <c r="H52" s="122"/>
      <c r="I52" s="122"/>
      <c r="J52" s="122"/>
      <c r="K52" s="122"/>
      <c r="L52" s="124"/>
      <c r="M52" s="124"/>
    </row>
    <row r="53" spans="2:13" ht="13.5">
      <c r="B53" s="231" t="s">
        <v>6</v>
      </c>
      <c r="C53" s="232"/>
      <c r="D53" s="122"/>
      <c r="E53" s="122"/>
      <c r="F53" s="122"/>
      <c r="G53" s="122"/>
      <c r="H53" s="122"/>
      <c r="I53" s="122"/>
      <c r="J53" s="122"/>
      <c r="K53" s="122"/>
      <c r="L53" s="124"/>
      <c r="M53" s="124"/>
    </row>
    <row r="54" spans="2:13" ht="14.25" thickBot="1">
      <c r="B54" s="125"/>
      <c r="C54" s="126"/>
      <c r="D54" s="126"/>
      <c r="E54" s="126"/>
      <c r="F54" s="126"/>
      <c r="G54" s="126"/>
      <c r="H54" s="126"/>
      <c r="I54" s="126"/>
      <c r="J54" s="126"/>
      <c r="K54" s="126"/>
      <c r="L54" s="124"/>
      <c r="M54" s="124"/>
    </row>
  </sheetData>
  <sheetProtection/>
  <mergeCells count="17">
    <mergeCell ref="E2:G2"/>
    <mergeCell ref="D1:I1"/>
    <mergeCell ref="B49:C49"/>
    <mergeCell ref="B52:C52"/>
    <mergeCell ref="B46:C46"/>
    <mergeCell ref="B47:C47"/>
    <mergeCell ref="H2:N2"/>
    <mergeCell ref="B48:C48"/>
    <mergeCell ref="B51:C51"/>
    <mergeCell ref="B41:C41"/>
    <mergeCell ref="B42:C42"/>
    <mergeCell ref="B44:C44"/>
    <mergeCell ref="B53:C53"/>
    <mergeCell ref="B50:C50"/>
    <mergeCell ref="B43:C43"/>
    <mergeCell ref="A8:A11"/>
    <mergeCell ref="A12:A14"/>
  </mergeCells>
  <dataValidations count="2">
    <dataValidation type="list" allowBlank="1" showInputMessage="1" showErrorMessage="1" sqref="D35:D41">
      <formula1>$P$27:$P$27</formula1>
    </dataValidation>
    <dataValidation type="list" allowBlank="1" showInputMessage="1" showErrorMessage="1" sqref="D3:D34">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7">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24" t="str">
        <f>'Setup and context links'!A2</f>
        <v>MIC Special Session</v>
      </c>
      <c r="B1" s="224"/>
      <c r="C1" s="224"/>
      <c r="D1" s="16"/>
      <c r="E1" s="16"/>
      <c r="F1" s="16"/>
      <c r="G1" s="16"/>
      <c r="H1" s="16"/>
      <c r="I1" s="16"/>
    </row>
    <row r="2" spans="1:9" s="15" customFormat="1" ht="18">
      <c r="A2" s="225" t="str">
        <f>'Setup and context links'!A5</f>
        <v>Distributed Energy Resources</v>
      </c>
      <c r="B2" s="225"/>
      <c r="C2" s="225"/>
      <c r="D2" s="16"/>
      <c r="E2" s="16"/>
      <c r="F2" s="16"/>
      <c r="G2" s="16"/>
      <c r="H2" s="16"/>
      <c r="I2" s="16"/>
    </row>
    <row r="3" spans="1:8" s="1" customFormat="1" ht="18">
      <c r="A3" s="226" t="s">
        <v>7</v>
      </c>
      <c r="B3" s="226"/>
      <c r="C3" s="226"/>
      <c r="D3" s="2"/>
      <c r="E3" s="2"/>
      <c r="F3" s="2"/>
      <c r="G3" s="2"/>
      <c r="H3" s="2"/>
    </row>
    <row r="4" ht="12.75"/>
    <row r="5" spans="1:3" ht="12.75">
      <c r="A5" s="2" t="s">
        <v>18</v>
      </c>
      <c r="C5" s="7"/>
    </row>
    <row r="6" spans="1:3" ht="16.5" thickBot="1">
      <c r="A6" s="244" t="s">
        <v>130</v>
      </c>
      <c r="B6" s="245"/>
      <c r="C6" s="167" t="s">
        <v>9</v>
      </c>
    </row>
    <row r="7" spans="1:3" ht="105">
      <c r="A7" s="168"/>
      <c r="B7" s="169" t="s">
        <v>145</v>
      </c>
      <c r="C7" s="170" t="s">
        <v>131</v>
      </c>
    </row>
    <row r="8" spans="1:3" ht="120">
      <c r="A8" s="171"/>
      <c r="B8" s="169" t="s">
        <v>144</v>
      </c>
      <c r="C8" s="170" t="s">
        <v>132</v>
      </c>
    </row>
    <row r="9" spans="1:3" s="4" customFormat="1" ht="17.25" customHeight="1" thickBot="1">
      <c r="A9" s="244" t="s">
        <v>8</v>
      </c>
      <c r="B9" s="245"/>
      <c r="C9" s="167" t="s">
        <v>9</v>
      </c>
    </row>
    <row r="10" spans="1:3" ht="195">
      <c r="A10" s="168">
        <v>1</v>
      </c>
      <c r="B10" s="169"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70" t="s">
        <v>133</v>
      </c>
    </row>
    <row r="11" spans="1:3" ht="75">
      <c r="A11" s="168">
        <v>1.1</v>
      </c>
      <c r="B11" s="169" t="str">
        <f>'2. Options Matrix- Design Comp.'!C5</f>
        <v>DER market participation approval process</v>
      </c>
      <c r="C11" s="170" t="s">
        <v>140</v>
      </c>
    </row>
    <row r="12" spans="1:6" ht="105">
      <c r="A12" s="168">
        <v>1.2</v>
      </c>
      <c r="B12" s="169" t="str">
        <f>'2. Options Matrix- Design Comp.'!C6</f>
        <v>Network engineering study</v>
      </c>
      <c r="C12" s="170" t="s">
        <v>141</v>
      </c>
      <c r="F12"/>
    </row>
    <row r="13" spans="1:3" ht="52.5" customHeight="1">
      <c r="A13" s="171">
        <v>2</v>
      </c>
      <c r="B13" s="169" t="str">
        <f>'2. Options Matrix- Design Comp.'!C7</f>
        <v>Wholesale market measurement, accounting, and associated metering points. </v>
      </c>
      <c r="C13" s="170" t="s">
        <v>134</v>
      </c>
    </row>
    <row r="14" spans="1:3" ht="126" customHeight="1">
      <c r="A14" s="171" t="s">
        <v>261</v>
      </c>
      <c r="B14" s="169" t="str">
        <f>'2. Options Matrix- Design Comp.'!C8</f>
        <v>PJM Ancillary Services: Method to measure wholesale activity and performance                                                                                                 
Note: PJM Ancillary Services are wholesale only, no need to distinguish wholesale from retail        </v>
      </c>
      <c r="C14" s="170" t="s">
        <v>327</v>
      </c>
    </row>
    <row r="15" spans="1:3" ht="72.75" customHeight="1">
      <c r="A15" s="171" t="s">
        <v>266</v>
      </c>
      <c r="B15" s="169" t="str">
        <f>'2. Options Matrix- Design Comp.'!C9</f>
        <v>PJM Energy Market: Method to measure wholesale energy vs ordinary end-use retail energy (e.g. kWh / MWh)</v>
      </c>
      <c r="C15" s="170" t="s">
        <v>326</v>
      </c>
    </row>
    <row r="16" spans="1:3" ht="165">
      <c r="A16" s="171" t="s">
        <v>267</v>
      </c>
      <c r="B16" s="169" t="str">
        <f>'2. Options Matrix- Design Comp.'!C10</f>
        <v>Method to measure self-supplied station power vs. retail-purchased station power.</v>
      </c>
      <c r="C16" s="170" t="s">
        <v>328</v>
      </c>
    </row>
    <row r="17" spans="1:3" ht="60">
      <c r="A17" s="171" t="s">
        <v>294</v>
      </c>
      <c r="B17" s="169" t="str">
        <f>'2. Options Matrix- Design Comp.'!C11</f>
        <v>Method to separate and measure retail vs. wholesale activity (CAPACITY) Parking Lot</v>
      </c>
      <c r="C17" s="170"/>
    </row>
    <row r="18" spans="1:3" ht="120">
      <c r="A18" s="171" t="s">
        <v>269</v>
      </c>
      <c r="B18" s="169" t="str">
        <f>'2. Options Matrix- Design Comp.'!C12</f>
        <v>PJM Ancillary Services: Method to measure wholesale activity and performance                                                                                                 
Note: PJM Ancillary Services are wholesale only, no need to distinguish wholesale from retail        </v>
      </c>
      <c r="C18" s="170" t="s">
        <v>327</v>
      </c>
    </row>
    <row r="19" spans="1:3" ht="75">
      <c r="A19" s="171" t="s">
        <v>270</v>
      </c>
      <c r="B19" s="169" t="str">
        <f>'2. Options Matrix- Design Comp.'!C13</f>
        <v>Method to measure retail vs. wholesale energy for primarily front of the meter resources that occasionally serve load</v>
      </c>
      <c r="C19" s="170" t="s">
        <v>326</v>
      </c>
    </row>
    <row r="20" spans="1:3" ht="60">
      <c r="A20" s="171" t="s">
        <v>271</v>
      </c>
      <c r="B20" s="169" t="str">
        <f>'2. Options Matrix- Design Comp.'!C14</f>
        <v>Method to separate and measure retail vs. wholesale activity (CAPACITY) Parking Lot</v>
      </c>
      <c r="C20" s="170"/>
    </row>
    <row r="21" spans="1:3" ht="75">
      <c r="A21" s="171">
        <v>3</v>
      </c>
      <c r="B21" s="169" t="str">
        <f>'2. Options Matrix- Design Comp.'!C15</f>
        <v>Aggregation rules (per-unit size = "maximum market offer quantity" as implied in Section 2A/B.1 and 2A/B.2)
</v>
      </c>
      <c r="C21" s="204" t="s">
        <v>330</v>
      </c>
    </row>
    <row r="22" spans="1:3" ht="60">
      <c r="A22" s="171">
        <v>3.1</v>
      </c>
      <c r="B22" s="169" t="str">
        <f>'2. Options Matrix- Design Comp.'!C16</f>
        <v>Size-related rules for aggregation to meet minimum market size threshold of 100 kW (many to one)</v>
      </c>
      <c r="C22" s="170" t="s">
        <v>143</v>
      </c>
    </row>
    <row r="23" spans="1:3" ht="54" customHeight="1">
      <c r="A23" s="171">
        <v>3.2</v>
      </c>
      <c r="B23" s="169" t="str">
        <f>'2. Options Matrix- Design Comp.'!C17</f>
        <v>Size-related rules for aggregation related to maximum market size limit</v>
      </c>
      <c r="C23" s="170" t="s">
        <v>143</v>
      </c>
    </row>
    <row r="24" spans="1:3" ht="75">
      <c r="A24" s="171">
        <v>3.3</v>
      </c>
      <c r="B24" s="169" t="str">
        <f>'2. Options Matrix- Design Comp.'!C18</f>
        <v>Location-related rules for aggregation to meet minimum market size threshold of 100 kW (many to one)
</v>
      </c>
      <c r="C24" s="170" t="s">
        <v>142</v>
      </c>
    </row>
    <row r="25" spans="1:3" ht="150">
      <c r="A25" s="171">
        <v>3.4</v>
      </c>
      <c r="B25" s="169" t="str">
        <f>'2. Options Matrix- Design Comp.'!C19</f>
        <v>Ancillary Services: rules for aggregation for PJM market Performance Compliance purposes</v>
      </c>
      <c r="C25" s="170" t="s">
        <v>204</v>
      </c>
    </row>
    <row r="26" spans="1:3" ht="30">
      <c r="A26" s="169">
        <f>'2. Options Matrix- Design Comp.'!B20</f>
        <v>4</v>
      </c>
      <c r="B26" s="169" t="str">
        <f>'2. Options Matrix- Design Comp.'!C20</f>
        <v>Approval processes</v>
      </c>
      <c r="C26" s="170" t="s">
        <v>331</v>
      </c>
    </row>
    <row r="27" spans="1:3" ht="15">
      <c r="A27" s="169">
        <f>'2. Options Matrix- Design Comp.'!B21</f>
        <v>4.1</v>
      </c>
      <c r="B27" s="169" t="str">
        <f>'2. Options Matrix- Design Comp.'!C21</f>
        <v>DER unit approval process</v>
      </c>
      <c r="C27" s="170" t="s">
        <v>332</v>
      </c>
    </row>
    <row r="28" spans="1:3" ht="30">
      <c r="A28" s="169">
        <f>'2. Options Matrix- Design Comp.'!B22</f>
        <v>4.2</v>
      </c>
      <c r="B28" s="169" t="str">
        <f>'2. Options Matrix- Design Comp.'!C22</f>
        <v>Aggregation approval process</v>
      </c>
      <c r="C28" s="170" t="s">
        <v>333</v>
      </c>
    </row>
    <row r="29" spans="1:3" ht="150">
      <c r="A29" s="169">
        <f>'2. Options Matrix- Design Comp.'!B23</f>
        <v>4.3</v>
      </c>
      <c r="B29" s="169" t="str">
        <f>'2. Options Matrix- Design Comp.'!C23</f>
        <v>Who ensures each site is properly implemented for metering configuration and meter data arithmetic?
Which jurisdiction oversees appropriate metering configuration,  implementation, and meter data arithmetic?</v>
      </c>
      <c r="C29" s="170"/>
    </row>
    <row r="30" spans="1:3" ht="60">
      <c r="A30" s="169">
        <f>'2. Options Matrix- Design Comp.'!B24</f>
        <v>5</v>
      </c>
      <c r="B30" s="169" t="str">
        <f>'2. Options Matrix- Design Comp.'!C24</f>
        <v>Delegation of market relationship: unit owner&lt;&gt; PJM (presence of intermediary)</v>
      </c>
      <c r="C30" s="170" t="s">
        <v>137</v>
      </c>
    </row>
    <row r="31" spans="1:3" ht="60">
      <c r="A31" s="169">
        <f>'2. Options Matrix- Design Comp.'!B25</f>
        <v>6</v>
      </c>
      <c r="B31" s="169" t="str">
        <f>'2. Options Matrix- Design Comp.'!C25</f>
        <v>Hardware requirements for meter and related hardware (for market participation)
</v>
      </c>
      <c r="C31" s="170" t="s">
        <v>138</v>
      </c>
    </row>
    <row r="32" spans="1:3" ht="45">
      <c r="A32" s="169">
        <f>'2. Options Matrix- Design Comp.'!B26</f>
        <v>7</v>
      </c>
      <c r="B32" s="169" t="str">
        <f>'2. Options Matrix- Design Comp.'!C26</f>
        <v>Framework (participation model)
</v>
      </c>
      <c r="C32" s="170" t="s">
        <v>139</v>
      </c>
    </row>
    <row r="33" spans="1:3" ht="60">
      <c r="A33" s="169">
        <f>'2. Options Matrix- Design Comp.'!B27</f>
        <v>8</v>
      </c>
      <c r="B33" s="169" t="str">
        <f>'2. Options Matrix- Design Comp.'!C27</f>
        <v>Wholesale DER observability requirements when performing non-wholesale activity</v>
      </c>
      <c r="C33" s="170"/>
    </row>
    <row r="34" spans="1:3" ht="45">
      <c r="A34" s="169">
        <f>'2. Options Matrix- Design Comp.'!B28</f>
        <v>9</v>
      </c>
      <c r="B34" s="169" t="str">
        <f>'2. Options Matrix- Design Comp.'!C28</f>
        <v>Solution Implementation Details
</v>
      </c>
      <c r="C34" s="170"/>
    </row>
    <row r="35" spans="1:3" ht="45">
      <c r="A35" s="169">
        <f>'2. Options Matrix- Design Comp.'!B29</f>
        <v>10</v>
      </c>
      <c r="B35" s="169" t="str">
        <f>'2. Options Matrix- Design Comp.'!C29</f>
        <v>RERRA (Relevant Electric Retail Regulatory Authority) coordination</v>
      </c>
      <c r="C35" s="170"/>
    </row>
    <row r="36" spans="1:3" ht="15">
      <c r="A36" s="169">
        <f>'2. Options Matrix- Design Comp.'!B30</f>
        <v>11</v>
      </c>
      <c r="B36" s="169" t="str">
        <f>'2. Options Matrix- Design Comp.'!C30</f>
        <v>EDC Coordination</v>
      </c>
      <c r="C36" s="170"/>
    </row>
    <row r="37" spans="1:3" ht="15">
      <c r="A37" s="169">
        <f>'2. Options Matrix- Design Comp.'!B31</f>
        <v>12</v>
      </c>
      <c r="B37" s="169" t="str">
        <f>'2. Options Matrix- Design Comp.'!C31</f>
        <v>Miscellaneous Market Rules</v>
      </c>
      <c r="C37" s="170"/>
    </row>
    <row r="38" spans="1:3" ht="15">
      <c r="A38" s="171"/>
      <c r="B38" s="169"/>
      <c r="C38" s="170"/>
    </row>
    <row r="39" spans="1:3" ht="15">
      <c r="A39" s="171"/>
      <c r="B39" s="169"/>
      <c r="C39" s="170"/>
    </row>
    <row r="40" spans="1:3" ht="52.5" customHeight="1">
      <c r="A40" s="171"/>
      <c r="B40" s="169"/>
      <c r="C40" s="170"/>
    </row>
    <row r="41" spans="1:3" ht="52.5" customHeight="1">
      <c r="A41" s="171"/>
      <c r="B41" s="169"/>
      <c r="C41" s="170"/>
    </row>
    <row r="42" spans="1:3" ht="52.5" customHeight="1">
      <c r="A42" s="171"/>
      <c r="B42" s="169"/>
      <c r="C42" s="170"/>
    </row>
    <row r="43" spans="1:3" ht="52.5" customHeight="1">
      <c r="A43" s="171"/>
      <c r="B43" s="169"/>
      <c r="C43" s="172"/>
    </row>
    <row r="44" spans="1:3" ht="52.5" customHeight="1">
      <c r="A44" s="171"/>
      <c r="B44" s="169"/>
      <c r="C44" s="172"/>
    </row>
    <row r="45" spans="1:3" ht="52.5" customHeight="1">
      <c r="A45" s="171"/>
      <c r="B45" s="169"/>
      <c r="C45" s="172"/>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24" t="str">
        <f>'Setup and context links'!A2</f>
        <v>MIC Special Session</v>
      </c>
      <c r="B1" s="224"/>
      <c r="C1" s="26"/>
    </row>
    <row r="2" spans="1:3" s="25" customFormat="1" ht="18">
      <c r="A2" s="225" t="str">
        <f>'Setup and context links'!A5</f>
        <v>Distributed Energy Resources</v>
      </c>
      <c r="B2" s="225"/>
      <c r="C2" s="26"/>
    </row>
    <row r="3" spans="1:2" s="1" customFormat="1" ht="18">
      <c r="A3" s="226" t="s">
        <v>31</v>
      </c>
      <c r="B3" s="226"/>
    </row>
    <row r="5" spans="1:2" ht="13.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tabSelected="1" zoomScale="50" zoomScaleNormal="50" workbookViewId="0" topLeftCell="A1">
      <pane xSplit="3" ySplit="3" topLeftCell="D7" activePane="bottomRight" state="frozen"/>
      <selection pane="topLeft" activeCell="A1" sqref="A1"/>
      <selection pane="topRight" activeCell="C1" sqref="C1"/>
      <selection pane="bottomLeft" activeCell="A7" sqref="A7"/>
      <selection pane="bottomRight" activeCell="H11" sqref="H11"/>
    </sheetView>
  </sheetViews>
  <sheetFormatPr defaultColWidth="9.140625" defaultRowHeight="12.75"/>
  <cols>
    <col min="1" max="2" width="8.8515625" style="116" customWidth="1"/>
    <col min="3" max="3" width="42.140625" style="116" customWidth="1"/>
    <col min="4" max="4" width="14.28125" style="116" bestFit="1" customWidth="1"/>
    <col min="5" max="7" width="32.28125" style="116" customWidth="1"/>
    <col min="8" max="8" width="64.57421875" style="116" customWidth="1"/>
    <col min="9" max="9" width="64.8515625" style="116" customWidth="1"/>
    <col min="10" max="10" width="64.57421875" style="116" customWidth="1"/>
    <col min="11" max="11" width="32.28125" style="116" customWidth="1"/>
    <col min="12" max="12" width="8.8515625" style="116" customWidth="1"/>
    <col min="13" max="13" width="13.140625" style="116" bestFit="1" customWidth="1"/>
    <col min="14" max="16384" width="8.8515625" style="116" customWidth="1"/>
  </cols>
  <sheetData>
    <row r="1" spans="2:11" ht="51" customHeight="1">
      <c r="B1" s="115"/>
      <c r="C1" s="147" t="s">
        <v>352</v>
      </c>
      <c r="D1" s="239" t="str">
        <f>'Setup and context links'!A2&amp;"--"&amp;'Setup and context links'!A5&amp;"--OPTIONS MATRIX"</f>
        <v>MIC Special Session--Distributed Energy Resources--OPTIONS MATRIX</v>
      </c>
      <c r="E1" s="239"/>
      <c r="F1" s="239"/>
      <c r="G1" s="239"/>
      <c r="H1" s="239"/>
      <c r="I1" s="239"/>
      <c r="J1" s="127"/>
      <c r="K1" s="127"/>
    </row>
    <row r="2" spans="2:11" ht="23.25" thickBot="1">
      <c r="B2" s="117"/>
      <c r="C2" s="135" t="s">
        <v>12</v>
      </c>
      <c r="D2" s="117"/>
      <c r="E2" s="238" t="s">
        <v>11</v>
      </c>
      <c r="F2" s="238"/>
      <c r="G2" s="238"/>
      <c r="H2" s="246" t="s">
        <v>318</v>
      </c>
      <c r="I2" s="246"/>
      <c r="J2" s="246"/>
      <c r="K2" s="246"/>
    </row>
    <row r="3" spans="2:20" ht="95.25" customHeight="1" thickTop="1">
      <c r="B3" s="148" t="s">
        <v>13</v>
      </c>
      <c r="C3" s="146" t="s">
        <v>312</v>
      </c>
      <c r="D3" s="148" t="s">
        <v>20</v>
      </c>
      <c r="E3" s="154" t="s">
        <v>260</v>
      </c>
      <c r="F3" s="154" t="s">
        <v>258</v>
      </c>
      <c r="G3" s="163" t="s">
        <v>259</v>
      </c>
      <c r="H3" s="148" t="s">
        <v>319</v>
      </c>
      <c r="I3" s="148" t="s">
        <v>1</v>
      </c>
      <c r="J3" s="148" t="s">
        <v>2</v>
      </c>
      <c r="K3" s="148" t="s">
        <v>3</v>
      </c>
      <c r="L3" s="118"/>
      <c r="M3" s="118"/>
      <c r="N3" s="118"/>
      <c r="O3" s="118"/>
      <c r="P3" s="118"/>
      <c r="Q3" s="118"/>
      <c r="R3" s="118"/>
      <c r="S3" s="118"/>
      <c r="T3" s="118"/>
    </row>
    <row r="4" spans="2:20" ht="156">
      <c r="B4" s="137">
        <f>'2. Options Matrix- Design Comp.'!B4</f>
        <v>1</v>
      </c>
      <c r="C4" s="155"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137"/>
      <c r="E4" s="137"/>
      <c r="F4" s="137"/>
      <c r="G4" s="165"/>
      <c r="H4" s="207"/>
      <c r="I4" s="138"/>
      <c r="J4" s="148"/>
      <c r="K4" s="148"/>
      <c r="L4" s="118"/>
      <c r="M4" s="118"/>
      <c r="N4" s="118"/>
      <c r="O4" s="118"/>
      <c r="P4" s="118"/>
      <c r="Q4" s="118"/>
      <c r="R4" s="118"/>
      <c r="S4" s="118"/>
      <c r="T4" s="118"/>
    </row>
    <row r="5" spans="2:20" ht="87">
      <c r="B5" s="137">
        <f>'2. Options Matrix- Design Comp.'!B5</f>
        <v>1.1</v>
      </c>
      <c r="C5" s="137" t="str">
        <f>'2. Options Matrix- Design Comp.'!C5</f>
        <v>DER market participation approval process</v>
      </c>
      <c r="D5" s="137"/>
      <c r="E5" s="137" t="str">
        <f>'2. Options Matrix- Design Comp.'!E5</f>
        <v>Approved Curtailment Service Provider registration for aggregation or single resource</v>
      </c>
      <c r="F5" s="137" t="str">
        <f>'2. Options Matrix- Design Comp.'!F5</f>
        <v>Wholesale Market Participation Agreement (WMPA) or Interconnection Service Agreement (ISA) per-unit</v>
      </c>
      <c r="G5" s="165" t="str">
        <f>'2. Options Matrix- Design Comp.'!G5</f>
        <v>WMPA or ISA per-unit</v>
      </c>
      <c r="H5" s="138" t="s">
        <v>320</v>
      </c>
      <c r="I5" s="137"/>
      <c r="J5" s="148"/>
      <c r="K5" s="148"/>
      <c r="L5" s="118"/>
      <c r="M5" s="118"/>
      <c r="N5" s="118"/>
      <c r="O5" s="118"/>
      <c r="P5" s="118"/>
      <c r="Q5" s="118"/>
      <c r="R5" s="118"/>
      <c r="S5" s="118"/>
      <c r="T5" s="118"/>
    </row>
    <row r="6" spans="2:20" ht="186.75" customHeight="1">
      <c r="B6" s="137">
        <f>'2. Options Matrix- Design Comp.'!B6</f>
        <v>1.2</v>
      </c>
      <c r="C6" s="137" t="str">
        <f>'2. Options Matrix- Design Comp.'!C6</f>
        <v>Network engineering study</v>
      </c>
      <c r="D6" s="137"/>
      <c r="E6" s="137" t="str">
        <f>'2. Options Matrix- Design Comp.'!E6</f>
        <v>No PJM study. Possible EDC study per-unit.</v>
      </c>
      <c r="F6" s="137" t="str">
        <f>'2. Options Matrix- Design Comp.'!F6</f>
        <v>On a per-location basis:
WMPA: PJM studies all transmission and some distribution, EDC studies some transmission and all distribution.  
ISA: PJM studies all transmission and all distribution. </v>
      </c>
      <c r="G6" s="165" t="str">
        <f>'2. Options Matrix- Design Comp.'!G6</f>
        <v>On a per-location basis:
WMPA: PJM studies all transmission and some distribution, EDC studies some transmission and all distribution.  
ISA: PJM studies all transmission and all distribution.
</v>
      </c>
      <c r="H6" s="207" t="s">
        <v>320</v>
      </c>
      <c r="I6" s="137"/>
      <c r="J6" s="137"/>
      <c r="K6" s="140"/>
      <c r="L6" s="118"/>
      <c r="M6" s="118"/>
      <c r="N6" s="118"/>
      <c r="O6" s="118"/>
      <c r="P6" s="118"/>
      <c r="Q6" s="118"/>
      <c r="R6" s="118"/>
      <c r="S6" s="118"/>
      <c r="T6" s="118"/>
    </row>
    <row r="7" spans="2:20" ht="139.5" thickBot="1">
      <c r="B7" s="137">
        <f>'2. Options Matrix- Design Comp.'!B7</f>
        <v>2</v>
      </c>
      <c r="C7" s="141" t="str">
        <f>'2. Options Matrix- Design Comp.'!C7</f>
        <v>Wholesale market measurement, accounting, and associated metering points. </v>
      </c>
      <c r="D7" s="137"/>
      <c r="E7" s="137" t="str">
        <f>'2. Options Matrix- Design Comp.'!E7</f>
        <v>behind the customer meter</v>
      </c>
      <c r="F7" s="137" t="str">
        <f>'2. Options Matrix- Design Comp.'!F7</f>
        <v>Auxiliary connection from generator to load, with appropriate metering and physical switching of generator and load. (E.g., transfer switches for operation only during grid outage).</v>
      </c>
      <c r="G7" s="165" t="str">
        <f>'2. Options Matrix- Design Comp.'!G7</f>
        <v>behind the customer meter. Meter at delivery point.</v>
      </c>
      <c r="H7" s="138"/>
      <c r="I7" s="148"/>
      <c r="J7" s="148"/>
      <c r="K7" s="148"/>
      <c r="L7" s="118"/>
      <c r="M7" s="118"/>
      <c r="N7" s="118"/>
      <c r="O7" s="118"/>
      <c r="P7" s="118"/>
      <c r="Q7" s="118"/>
      <c r="R7" s="118"/>
      <c r="S7" s="118"/>
      <c r="T7" s="118"/>
    </row>
    <row r="8" spans="1:20" ht="121.5">
      <c r="A8" s="235" t="s">
        <v>268</v>
      </c>
      <c r="B8" s="189" t="str">
        <f>'2. Options Matrix- Design Comp.'!B8</f>
        <v>2A.1</v>
      </c>
      <c r="C8" s="189" t="str">
        <f>'2. Options Matrix- Design Comp.'!C8</f>
        <v>PJM Ancillary Services: Method to measure wholesale activity and performance                                                                                                 
Note: PJM Ancillary Services are wholesale only, no need to distinguish wholesale from retail        </v>
      </c>
      <c r="D8" s="189"/>
      <c r="E8" s="189" t="str">
        <f>'2. Options Matrix- Design Comp.'!E8</f>
        <v>Synch Reserve: Customer baseline 
Regulation: Direct reading of load meter, or submeter where approved</v>
      </c>
      <c r="F8" s="189" t="str">
        <f>'2. Options Matrix- Design Comp.'!F8</f>
        <v>N/A</v>
      </c>
      <c r="G8" s="190" t="str">
        <f>'2. Options Matrix- Design Comp.'!G8</f>
        <v>Injections at the POI measured for performance</v>
      </c>
      <c r="H8" s="205" t="s">
        <v>351</v>
      </c>
      <c r="I8" s="189"/>
      <c r="J8" s="188"/>
      <c r="K8" s="188"/>
      <c r="L8" s="118"/>
      <c r="M8" s="118"/>
      <c r="N8" s="118"/>
      <c r="O8" s="118"/>
      <c r="P8" s="118"/>
      <c r="Q8" s="118"/>
      <c r="R8" s="118"/>
      <c r="S8" s="118"/>
      <c r="T8" s="118"/>
    </row>
    <row r="9" spans="1:20" ht="159" customHeight="1">
      <c r="A9" s="236"/>
      <c r="B9" s="141" t="str">
        <f>'2. Options Matrix- Design Comp.'!B9</f>
        <v>2A.2</v>
      </c>
      <c r="C9" s="141" t="str">
        <f>'2. Options Matrix- Design Comp.'!C9</f>
        <v>PJM Energy Market: Method to measure wholesale energy vs ordinary end-use retail energy (e.g. kWh / MWh)</v>
      </c>
      <c r="D9" s="141"/>
      <c r="E9" s="141" t="str">
        <f>'2. Options Matrix- Design Comp.'!E9</f>
        <v>Customer Baseline layers wholesale on top of retail (no exports allowed)</v>
      </c>
      <c r="F9" s="141" t="str">
        <f>'2. Options Matrix- Design Comp.'!F9</f>
        <v>N/A</v>
      </c>
      <c r="G9" s="165" t="str">
        <f>'2. Options Matrix- Design Comp.'!G9</f>
        <v>Withdrawals are retail, injections are wholesale</v>
      </c>
      <c r="H9" s="186" t="s">
        <v>354</v>
      </c>
      <c r="I9" s="141"/>
      <c r="J9" s="141"/>
      <c r="K9" s="141"/>
      <c r="L9" s="118"/>
      <c r="M9" s="118"/>
      <c r="N9" s="118"/>
      <c r="O9" s="118"/>
      <c r="P9" s="118"/>
      <c r="Q9" s="118"/>
      <c r="R9" s="118"/>
      <c r="S9" s="118"/>
      <c r="T9" s="118"/>
    </row>
    <row r="10" spans="1:20" ht="87">
      <c r="A10" s="236"/>
      <c r="B10" s="141" t="str">
        <f>'2. Options Matrix- Design Comp.'!B10</f>
        <v>2A.3</v>
      </c>
      <c r="C10" s="141" t="str">
        <f>'2. Options Matrix- Design Comp.'!C10</f>
        <v>Method to measure self-supplied station power vs. retail-purchased station power.</v>
      </c>
      <c r="D10" s="141"/>
      <c r="E10" s="141" t="str">
        <f>'2. Options Matrix- Design Comp.'!E10</f>
        <v>None</v>
      </c>
      <c r="F10" s="141" t="str">
        <f>'2. Options Matrix- Design Comp.'!F10</f>
        <v>N/A</v>
      </c>
      <c r="G10" s="165" t="str">
        <f>'2. Options Matrix- Design Comp.'!G10</f>
        <v>No remote or interremopral self-supply of station power unless specially arranged with EDC. </v>
      </c>
      <c r="H10" s="208" t="s">
        <v>335</v>
      </c>
      <c r="I10" s="141"/>
      <c r="J10" s="141"/>
      <c r="K10" s="141"/>
      <c r="L10" s="118"/>
      <c r="M10" s="118"/>
      <c r="N10" s="118"/>
      <c r="O10" s="118"/>
      <c r="P10" s="118"/>
      <c r="Q10" s="118"/>
      <c r="R10" s="118"/>
      <c r="S10" s="118"/>
      <c r="T10" s="118"/>
    </row>
    <row r="11" spans="1:20" ht="52.5" thickBot="1">
      <c r="A11" s="237"/>
      <c r="B11" s="194" t="str">
        <f>'2. Options Matrix- Design Comp.'!B11</f>
        <v>2A.4</v>
      </c>
      <c r="C11" s="194" t="str">
        <f>'2. Options Matrix- Design Comp.'!C11</f>
        <v>Method to separate and measure retail vs. wholesale activity (CAPACITY) Parking Lot</v>
      </c>
      <c r="D11" s="194"/>
      <c r="E11" s="194" t="str">
        <f>'2. Options Matrix- Design Comp.'!E11</f>
        <v>Customer Baseline layers wholesale on top of retail (no exports allowed)</v>
      </c>
      <c r="F11" s="194" t="str">
        <f>'2. Options Matrix- Design Comp.'!F11</f>
        <v>N/A</v>
      </c>
      <c r="G11" s="195" t="str">
        <f>'2. Options Matrix- Design Comp.'!G11</f>
        <v>Imports are retail, exports are wholesale</v>
      </c>
      <c r="H11" s="206" t="s">
        <v>30</v>
      </c>
      <c r="I11" s="194"/>
      <c r="J11" s="194"/>
      <c r="K11" s="194"/>
      <c r="L11" s="118"/>
      <c r="M11" s="118"/>
      <c r="N11" s="118"/>
      <c r="O11" s="118"/>
      <c r="P11" s="118"/>
      <c r="Q11" s="118"/>
      <c r="R11" s="118"/>
      <c r="S11" s="118"/>
      <c r="T11" s="118"/>
    </row>
    <row r="12" spans="1:20" ht="104.25">
      <c r="A12" s="235" t="s">
        <v>283</v>
      </c>
      <c r="B12" s="189" t="str">
        <f>'2. Options Matrix- Design Comp.'!B12</f>
        <v>2B.1</v>
      </c>
      <c r="C12" s="189" t="str">
        <f>'2. Options Matrix- Design Comp.'!C12</f>
        <v>PJM Ancillary Services: Method to measure wholesale activity and performance                                                                                                 
Note: PJM Ancillary Services are wholesale only, no need to distinguish wholesale from retail        </v>
      </c>
      <c r="D12" s="189"/>
      <c r="E12" s="189" t="str">
        <f>'2. Options Matrix- Design Comp.'!E12</f>
        <v>N/A</v>
      </c>
      <c r="F12" s="189" t="str">
        <f>'2. Options Matrix- Design Comp.'!F12</f>
        <v>Point of interconnection meter</v>
      </c>
      <c r="G12" s="190" t="str">
        <f>'2. Options Matrix- Design Comp.'!G12</f>
        <v>N/A</v>
      </c>
      <c r="H12" s="205" t="s">
        <v>334</v>
      </c>
      <c r="I12" s="189"/>
      <c r="J12" s="188"/>
      <c r="K12" s="188"/>
      <c r="L12" s="118"/>
      <c r="M12" s="118"/>
      <c r="N12" s="118"/>
      <c r="O12" s="118"/>
      <c r="P12" s="118"/>
      <c r="Q12" s="118"/>
      <c r="R12" s="118"/>
      <c r="S12" s="118"/>
      <c r="T12" s="118"/>
    </row>
    <row r="13" spans="1:20" ht="195" customHeight="1">
      <c r="A13" s="236"/>
      <c r="B13" s="142" t="str">
        <f>'2. Options Matrix- Design Comp.'!B13</f>
        <v>2B.2</v>
      </c>
      <c r="C13" s="141" t="str">
        <f>'2. Options Matrix- Design Comp.'!C13</f>
        <v>Method to measure retail vs. wholesale energy for primarily front of the meter resources that occasionally serve load</v>
      </c>
      <c r="D13" s="141"/>
      <c r="E13" s="141" t="str">
        <f>'2. Options Matrix- Design Comp.'!E13</f>
        <v>N/A</v>
      </c>
      <c r="F13" s="141" t="str">
        <f>'2. Options Matrix- Design Comp.'!F13</f>
        <v>Station Power, provided that on-site non-station power load only served during grid outage</v>
      </c>
      <c r="G13" s="165" t="str">
        <f>'2. Options Matrix- Design Comp.'!G13</f>
        <v>N/A</v>
      </c>
      <c r="H13" s="186" t="s">
        <v>336</v>
      </c>
      <c r="I13" s="142"/>
      <c r="J13" s="141"/>
      <c r="K13" s="141"/>
      <c r="L13" s="118"/>
      <c r="M13" s="118"/>
      <c r="N13" s="118"/>
      <c r="O13" s="118"/>
      <c r="P13" s="118"/>
      <c r="Q13" s="118"/>
      <c r="R13" s="118"/>
      <c r="S13" s="118"/>
      <c r="T13" s="118"/>
    </row>
    <row r="14" spans="1:20" ht="87" thickBot="1">
      <c r="A14" s="237"/>
      <c r="B14" s="194" t="str">
        <f>'2. Options Matrix- Design Comp.'!B14</f>
        <v>2B.3</v>
      </c>
      <c r="C14" s="194" t="str">
        <f>'2. Options Matrix- Design Comp.'!C14</f>
        <v>Method to separate and measure retail vs. wholesale activity (CAPACITY) Parking Lot</v>
      </c>
      <c r="D14" s="194"/>
      <c r="E14" s="194" t="str">
        <f>'2. Options Matrix- Design Comp.'!E14</f>
        <v>N/A</v>
      </c>
      <c r="F14" s="194" t="str">
        <f>'2. Options Matrix- Design Comp.'!F14</f>
        <v>Appropriate metering and physical switching from wholesale connection to retail connection
</v>
      </c>
      <c r="G14" s="195" t="str">
        <f>'2. Options Matrix- Design Comp.'!G14</f>
        <v>N/A</v>
      </c>
      <c r="H14" s="206" t="s">
        <v>30</v>
      </c>
      <c r="I14" s="194"/>
      <c r="J14" s="194"/>
      <c r="K14" s="194"/>
      <c r="L14" s="118"/>
      <c r="M14" s="118"/>
      <c r="N14" s="118"/>
      <c r="O14" s="118"/>
      <c r="P14" s="118"/>
      <c r="Q14" s="118"/>
      <c r="R14" s="118"/>
      <c r="S14" s="118"/>
      <c r="T14" s="118"/>
    </row>
    <row r="15" spans="1:20" ht="87">
      <c r="A15" s="185"/>
      <c r="B15" s="137">
        <f>'2. Options Matrix- Design Comp.'!B15</f>
        <v>3</v>
      </c>
      <c r="C15" s="141" t="str">
        <f>'2. Options Matrix- Design Comp.'!C15</f>
        <v>Aggregation rules (per-unit size = "maximum market offer quantity" as implied in Section 2A/B.1 and 2A/B.2)
</v>
      </c>
      <c r="D15" s="137"/>
      <c r="E15" s="137"/>
      <c r="F15" s="137"/>
      <c r="G15" s="165"/>
      <c r="H15" s="138"/>
      <c r="I15" s="137"/>
      <c r="J15" s="137"/>
      <c r="K15" s="137"/>
      <c r="L15" s="118"/>
      <c r="M15" s="118"/>
      <c r="N15" s="118"/>
      <c r="O15" s="118"/>
      <c r="P15" s="118"/>
      <c r="Q15" s="118"/>
      <c r="R15" s="118"/>
      <c r="S15" s="118"/>
      <c r="T15" s="118"/>
    </row>
    <row r="16" spans="1:20" ht="114.75" customHeight="1">
      <c r="A16" s="185"/>
      <c r="B16" s="137">
        <f>'2. Options Matrix- Design Comp.'!B16</f>
        <v>3.1</v>
      </c>
      <c r="C16" s="137" t="str">
        <f>'2. Options Matrix- Design Comp.'!C16</f>
        <v>Size-related rules for aggregation to meet minimum market size threshold of 100 kW (many to one)</v>
      </c>
      <c r="D16" s="137"/>
      <c r="E16" s="137" t="str">
        <f>'2. Options Matrix- Design Comp.'!E16</f>
        <v>No minimum DER size. Max of one 100+ kW DER per aggregate. Minimum aggregate size of 100 kW.</v>
      </c>
      <c r="F16" s="137" t="str">
        <f>'2. Options Matrix- Design Comp.'!F16</f>
        <v>No minimum DER size. No maximum aggregate size. Minimum aggregate size of 100 kW.</v>
      </c>
      <c r="G16" s="165" t="str">
        <f>'2. Options Matrix- Design Comp.'!G16</f>
        <v>No minimum DER size. No maximum aggregate size. Minimum aggregate size of 100 kW.</v>
      </c>
      <c r="H16" s="138" t="s">
        <v>337</v>
      </c>
      <c r="I16" s="137"/>
      <c r="J16" s="137"/>
      <c r="K16" s="137"/>
      <c r="L16" s="118"/>
      <c r="M16" s="118"/>
      <c r="N16" s="118"/>
      <c r="O16" s="118"/>
      <c r="P16" s="118"/>
      <c r="Q16" s="118"/>
      <c r="R16" s="118"/>
      <c r="S16" s="118"/>
      <c r="T16" s="118"/>
    </row>
    <row r="17" spans="2:20" ht="51.75">
      <c r="B17" s="137">
        <f>'2. Options Matrix- Design Comp.'!B17</f>
        <v>3.2</v>
      </c>
      <c r="C17" s="141" t="str">
        <f>'2. Options Matrix- Design Comp.'!C17</f>
        <v>Size-related rules for aggregation related to maximum market size limit</v>
      </c>
      <c r="D17" s="141"/>
      <c r="E17" s="141" t="str">
        <f>'2. Options Matrix- Design Comp.'!E17</f>
        <v> No maximum aggregate size</v>
      </c>
      <c r="F17" s="141" t="str">
        <f>'2. Options Matrix- Design Comp.'!F17</f>
        <v>No maximum aggregate size.</v>
      </c>
      <c r="G17" s="165" t="str">
        <f>'2. Options Matrix- Design Comp.'!G17</f>
        <v> No maximum aggregate size.</v>
      </c>
      <c r="H17" s="186" t="s">
        <v>338</v>
      </c>
      <c r="I17" s="141"/>
      <c r="J17" s="141"/>
      <c r="K17" s="149"/>
      <c r="L17" s="118"/>
      <c r="M17" s="118"/>
      <c r="N17" s="118"/>
      <c r="O17" s="118"/>
      <c r="P17" s="118"/>
      <c r="Q17" s="118"/>
      <c r="R17" s="118"/>
      <c r="S17" s="118"/>
      <c r="T17" s="118"/>
    </row>
    <row r="18" spans="2:20" ht="87">
      <c r="B18" s="137">
        <f>'2. Options Matrix- Design Comp.'!B18</f>
        <v>3.3</v>
      </c>
      <c r="C18" s="137" t="str">
        <f>'2. Options Matrix- Design Comp.'!C18</f>
        <v>Location-related rules for aggregation to meet minimum market size threshold of 100 kW (many to one)
</v>
      </c>
      <c r="D18" s="137"/>
      <c r="E18" s="137" t="str">
        <f>'2. Options Matrix- Design Comp.'!E18</f>
        <v>Generally follows locational features of market. Generally by EDC, in some cases by LSE or by node</v>
      </c>
      <c r="F18" s="137" t="str">
        <f>'2. Options Matrix- Design Comp.'!F18</f>
        <v>Same electrical location</v>
      </c>
      <c r="G18" s="165" t="str">
        <f>'2. Options Matrix- Design Comp.'!G18</f>
        <v>Same electrical location</v>
      </c>
      <c r="H18" s="138" t="s">
        <v>339</v>
      </c>
      <c r="I18" s="137"/>
      <c r="J18" s="137"/>
      <c r="K18" s="137"/>
      <c r="L18" s="118"/>
      <c r="M18" s="118"/>
      <c r="N18" s="118"/>
      <c r="O18" s="118"/>
      <c r="P18" s="118"/>
      <c r="Q18" s="118"/>
      <c r="R18" s="118"/>
      <c r="S18" s="118"/>
      <c r="T18" s="118"/>
    </row>
    <row r="19" spans="2:20" ht="208.5">
      <c r="B19" s="137">
        <f>'2. Options Matrix- Design Comp.'!B19</f>
        <v>3.4</v>
      </c>
      <c r="C19" s="141" t="str">
        <f>'2. Options Matrix- Design Comp.'!C19</f>
        <v>Ancillary Services: rules for aggregation for PJM market Performance Compliance purposes</v>
      </c>
      <c r="D19" s="141"/>
      <c r="E19" s="141"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41" t="str">
        <f>'2. Options Matrix- Design Comp.'!F19</f>
        <v>SR: &lt;description pending&gt;
Reg: generic rules for market (e.g., resource specific or Performance Group)</v>
      </c>
      <c r="G19" s="165" t="str">
        <f>'2. Options Matrix- Design Comp.'!G19</f>
        <v>SR: &lt;description pending&gt;
Reg: generic rules for market (e.g., resource specific or Performance Group)</v>
      </c>
      <c r="H19" s="186" t="s">
        <v>340</v>
      </c>
      <c r="I19" s="141"/>
      <c r="J19" s="137"/>
      <c r="K19" s="148"/>
      <c r="L19" s="118"/>
      <c r="M19" s="118"/>
      <c r="N19" s="118"/>
      <c r="O19" s="118"/>
      <c r="P19" s="118"/>
      <c r="Q19" s="118"/>
      <c r="R19" s="118"/>
      <c r="S19" s="118"/>
      <c r="T19" s="118"/>
    </row>
    <row r="20" spans="2:20" ht="17.25">
      <c r="B20" s="137">
        <f>'2. Options Matrix- Design Comp.'!B20</f>
        <v>4</v>
      </c>
      <c r="C20" s="141" t="str">
        <f>'2. Options Matrix- Design Comp.'!C20</f>
        <v>Approval processes</v>
      </c>
      <c r="D20" s="141"/>
      <c r="E20" s="141"/>
      <c r="F20" s="141"/>
      <c r="G20" s="165"/>
      <c r="H20" s="186"/>
      <c r="I20" s="141"/>
      <c r="J20" s="137"/>
      <c r="K20" s="148"/>
      <c r="L20" s="118"/>
      <c r="M20" s="118"/>
      <c r="N20" s="118"/>
      <c r="O20" s="118"/>
      <c r="P20" s="118"/>
      <c r="Q20" s="118"/>
      <c r="R20" s="118"/>
      <c r="S20" s="118"/>
      <c r="T20" s="118"/>
    </row>
    <row r="21" spans="2:20" ht="17.25">
      <c r="B21" s="137">
        <f>'2. Options Matrix- Design Comp.'!B21</f>
        <v>4.1</v>
      </c>
      <c r="C21" s="141" t="str">
        <f>'2. Options Matrix- Design Comp.'!C21</f>
        <v>DER unit approval process</v>
      </c>
      <c r="D21" s="141"/>
      <c r="E21" s="141"/>
      <c r="F21" s="141"/>
      <c r="G21" s="165"/>
      <c r="H21" s="186" t="s">
        <v>341</v>
      </c>
      <c r="I21" s="186"/>
      <c r="J21" s="138"/>
      <c r="K21" s="138"/>
      <c r="L21" s="118"/>
      <c r="M21" s="118"/>
      <c r="N21" s="118"/>
      <c r="O21" s="118"/>
      <c r="P21" s="118"/>
      <c r="Q21" s="118"/>
      <c r="R21" s="118"/>
      <c r="S21" s="118"/>
      <c r="T21" s="118"/>
    </row>
    <row r="22" spans="2:20" ht="17.25">
      <c r="B22" s="137">
        <f>'2. Options Matrix- Design Comp.'!B22</f>
        <v>4.2</v>
      </c>
      <c r="C22" s="141" t="str">
        <f>'2. Options Matrix- Design Comp.'!C22</f>
        <v>Aggregation approval process</v>
      </c>
      <c r="D22" s="141"/>
      <c r="E22" s="141"/>
      <c r="F22" s="141"/>
      <c r="G22" s="165"/>
      <c r="H22" s="186" t="s">
        <v>342</v>
      </c>
      <c r="I22" s="186"/>
      <c r="J22" s="137"/>
      <c r="K22" s="148"/>
      <c r="L22" s="118"/>
      <c r="M22" s="118"/>
      <c r="N22" s="118"/>
      <c r="O22" s="118"/>
      <c r="P22" s="118"/>
      <c r="Q22" s="118"/>
      <c r="R22" s="118"/>
      <c r="S22" s="118"/>
      <c r="T22" s="118"/>
    </row>
    <row r="23" spans="2:20" ht="156">
      <c r="B23" s="137">
        <f>'2. Options Matrix- Design Comp.'!B23</f>
        <v>4.3</v>
      </c>
      <c r="C23" s="141" t="str">
        <f>'2. Options Matrix- Design Comp.'!C23</f>
        <v>Who ensures each site is properly implemented for metering configuration and meter data arithmetic?
Which jurisdiction oversees appropriate metering configuration,  implementation, and meter data arithmetic?</v>
      </c>
      <c r="D23" s="141"/>
      <c r="E23" s="141" t="str">
        <f>'2. Options Matrix- Design Comp.'!E23</f>
        <v>PJM responsibility</v>
      </c>
      <c r="F23" s="137" t="str">
        <f>'2. Options Matrix- Design Comp.'!F23</f>
        <v>N/A</v>
      </c>
      <c r="G23" s="165" t="str">
        <f>'2. Options Matrix- Design Comp.'!G23</f>
        <v>Interconnecting TO (or EDC) ensures each site is properly implemented under jurisdictional oversight as per the interconnection agreement.</v>
      </c>
      <c r="H23" s="186" t="s">
        <v>343</v>
      </c>
      <c r="I23" s="141"/>
      <c r="J23" s="137"/>
      <c r="K23" s="148"/>
      <c r="L23" s="118"/>
      <c r="M23" s="118"/>
      <c r="N23" s="118"/>
      <c r="O23" s="118"/>
      <c r="P23" s="118"/>
      <c r="Q23" s="118"/>
      <c r="R23" s="118"/>
      <c r="S23" s="118"/>
      <c r="T23" s="118"/>
    </row>
    <row r="24" spans="2:20" ht="51.75">
      <c r="B24" s="137">
        <f>'2. Options Matrix- Design Comp.'!B24</f>
        <v>5</v>
      </c>
      <c r="C24" s="137" t="str">
        <f>'2. Options Matrix- Design Comp.'!C24</f>
        <v>Delegation of market relationship: unit owner&lt;&gt; PJM (presence of intermediary)</v>
      </c>
      <c r="D24" s="137"/>
      <c r="E24" s="137" t="str">
        <f>'2. Options Matrix- Design Comp.'!E24</f>
        <v>Curtailment Service Provider always represents DR in market</v>
      </c>
      <c r="F24" s="137" t="str">
        <f>'2. Options Matrix- Design Comp.'!F24</f>
        <v>Marketer may represent DER in market through commercial arrangements</v>
      </c>
      <c r="G24" s="165" t="str">
        <f>'2. Options Matrix- Design Comp.'!G24</f>
        <v>Marketer may represent DER in market through commercial arrangements</v>
      </c>
      <c r="H24" s="138" t="s">
        <v>344</v>
      </c>
      <c r="I24" s="137"/>
      <c r="J24" s="137"/>
      <c r="K24" s="137"/>
      <c r="L24" s="118"/>
      <c r="M24" s="118"/>
      <c r="N24" s="118"/>
      <c r="O24" s="118"/>
      <c r="P24" s="118"/>
      <c r="Q24" s="118"/>
      <c r="R24" s="118"/>
      <c r="S24" s="118"/>
      <c r="T24" s="118"/>
    </row>
    <row r="25" spans="2:20" ht="87">
      <c r="B25" s="137">
        <f>'2. Options Matrix- Design Comp.'!B25</f>
        <v>6</v>
      </c>
      <c r="C25" s="141" t="str">
        <f>'2. Options Matrix- Design Comp.'!C25</f>
        <v>Hardware requirements for meter and related hardware (for market participation)
</v>
      </c>
      <c r="D25" s="137"/>
      <c r="E25" s="137" t="str">
        <f>'2. Options Matrix- Design Comp.'!E25</f>
        <v>Existing retail meter, except where approved, a PJM-spec sub meter. Reg requires real-time metering and comms. </v>
      </c>
      <c r="F25" s="137" t="str">
        <f>'2. Options Matrix- Design Comp.'!F25</f>
        <v>Meter that meets PJM spec; SCADA that meets TO spec.  Reg and Capacity requires real-time metering and comms. </v>
      </c>
      <c r="G25" s="165" t="str">
        <f>'2. Options Matrix- Design Comp.'!G25</f>
        <v>Meter that meets PJM spec; SCADA that meets TO spec.  Reg and Capacity requires real-time metering and comms. </v>
      </c>
      <c r="H25" s="138" t="s">
        <v>341</v>
      </c>
      <c r="I25" s="138"/>
      <c r="J25" s="138"/>
      <c r="K25" s="138"/>
      <c r="L25" s="118"/>
      <c r="M25" s="118"/>
      <c r="N25" s="118"/>
      <c r="O25" s="118"/>
      <c r="P25" s="118"/>
      <c r="Q25" s="118"/>
      <c r="R25" s="118"/>
      <c r="S25" s="118"/>
      <c r="T25" s="118"/>
    </row>
    <row r="26" spans="2:20" ht="34.5">
      <c r="B26" s="142">
        <f>'2. Options Matrix- Design Comp.'!B26</f>
        <v>7</v>
      </c>
      <c r="C26" s="141" t="str">
        <f>'2. Options Matrix- Design Comp.'!C26</f>
        <v>Framework (participation model)
</v>
      </c>
      <c r="D26" s="137"/>
      <c r="E26" s="137" t="str">
        <f>'2. Options Matrix- Design Comp.'!E26</f>
        <v>DR</v>
      </c>
      <c r="F26" s="137" t="str">
        <f>'2. Options Matrix- Design Comp.'!F26</f>
        <v>Generation</v>
      </c>
      <c r="G26" s="165" t="str">
        <f>'2. Options Matrix- Design Comp.'!G26</f>
        <v>Generation</v>
      </c>
      <c r="H26" s="138" t="s">
        <v>346</v>
      </c>
      <c r="I26" s="139"/>
      <c r="J26" s="198"/>
      <c r="K26" s="139"/>
      <c r="L26" s="118"/>
      <c r="M26" s="118"/>
      <c r="N26" s="118"/>
      <c r="O26" s="118"/>
      <c r="P26" s="118"/>
      <c r="Q26" s="118"/>
      <c r="R26" s="118"/>
      <c r="S26" s="118"/>
      <c r="T26" s="118"/>
    </row>
    <row r="27" spans="2:20" ht="51.75">
      <c r="B27" s="142">
        <f>'2. Options Matrix- Design Comp.'!B27</f>
        <v>8</v>
      </c>
      <c r="C27" s="141" t="str">
        <f>'2. Options Matrix- Design Comp.'!C27</f>
        <v>Wholesale DER observability requirements when performing non-wholesale activity</v>
      </c>
      <c r="D27" s="137"/>
      <c r="E27" s="137" t="str">
        <f>'2. Options Matrix- Design Comp.'!E27</f>
        <v>&lt;&lt;DAILY?&gt;&gt; Report  curtailment for emergency DR</v>
      </c>
      <c r="F27" s="137" t="str">
        <f>'2. Options Matrix- Design Comp.'!F27</f>
        <v>None</v>
      </c>
      <c r="G27" s="165" t="str">
        <f>'2. Options Matrix- Design Comp.'!G27</f>
        <v>None</v>
      </c>
      <c r="H27" s="138" t="s">
        <v>347</v>
      </c>
      <c r="I27" s="139"/>
      <c r="J27" s="139"/>
      <c r="K27" s="139"/>
      <c r="L27" s="118"/>
      <c r="M27" s="118"/>
      <c r="N27" s="118"/>
      <c r="O27" s="118"/>
      <c r="P27" s="118"/>
      <c r="Q27" s="118"/>
      <c r="R27" s="118"/>
      <c r="S27" s="118"/>
      <c r="T27" s="118"/>
    </row>
    <row r="28" spans="2:20" s="119" customFormat="1" ht="34.5">
      <c r="B28" s="142">
        <f>'2. Options Matrix- Design Comp.'!B28</f>
        <v>9</v>
      </c>
      <c r="C28" s="141" t="str">
        <f>'2. Options Matrix- Design Comp.'!C28</f>
        <v>Solution Implementation Details
</v>
      </c>
      <c r="D28" s="137"/>
      <c r="E28" s="137" t="str">
        <f>'2. Options Matrix- Design Comp.'!E28</f>
        <v>N/A</v>
      </c>
      <c r="F28" s="137" t="str">
        <f>'2. Options Matrix- Design Comp.'!F28</f>
        <v>N/A</v>
      </c>
      <c r="G28" s="165" t="str">
        <f>'2. Options Matrix- Design Comp.'!G28</f>
        <v>N/A</v>
      </c>
      <c r="H28" s="138" t="s">
        <v>347</v>
      </c>
      <c r="I28" s="150"/>
      <c r="J28" s="150"/>
      <c r="K28" s="150"/>
      <c r="L28" s="118"/>
      <c r="M28" s="118"/>
      <c r="N28" s="118"/>
      <c r="O28" s="118"/>
      <c r="P28" s="118"/>
      <c r="Q28" s="118"/>
      <c r="R28" s="118"/>
      <c r="S28" s="118"/>
      <c r="T28" s="118"/>
    </row>
    <row r="29" spans="2:20" s="119" customFormat="1" ht="34.5">
      <c r="B29" s="142">
        <f>'2. Options Matrix- Design Comp.'!B29</f>
        <v>10</v>
      </c>
      <c r="C29" s="141" t="str">
        <f>'2. Options Matrix- Design Comp.'!C29</f>
        <v>RERRA (Relevant Electric Retail Regulatory Authority) coordination</v>
      </c>
      <c r="D29" s="137"/>
      <c r="E29" s="137"/>
      <c r="F29" s="137"/>
      <c r="G29" s="165"/>
      <c r="H29" s="198" t="s">
        <v>347</v>
      </c>
      <c r="I29" s="139"/>
      <c r="J29" s="139"/>
      <c r="K29" s="139"/>
      <c r="L29" s="118"/>
      <c r="M29" s="118"/>
      <c r="N29" s="118"/>
      <c r="O29" s="118"/>
      <c r="P29" s="118"/>
      <c r="Q29" s="118"/>
      <c r="R29" s="118"/>
      <c r="S29" s="118"/>
      <c r="T29" s="118"/>
    </row>
    <row r="30" spans="2:20" s="119" customFormat="1" ht="51.75">
      <c r="B30" s="142">
        <f>'2. Options Matrix- Design Comp.'!B30</f>
        <v>11</v>
      </c>
      <c r="C30" s="141" t="str">
        <f>'2. Options Matrix- Design Comp.'!C30</f>
        <v>EDC Coordination</v>
      </c>
      <c r="D30" s="137"/>
      <c r="E30" s="137" t="str">
        <f>'2. Options Matrix- Design Comp.'!E30</f>
        <v>Via TO coordination and PJM Emergencies Procedures page</v>
      </c>
      <c r="F30" s="137" t="str">
        <f>'2. Options Matrix- Design Comp.'!F30</f>
        <v>By telephone via TO or via Market Seller</v>
      </c>
      <c r="G30" s="165" t="str">
        <f>'2. Options Matrix- Design Comp.'!G30</f>
        <v>By telephone via TO or via Market Seller</v>
      </c>
      <c r="H30" s="198" t="s">
        <v>349</v>
      </c>
      <c r="I30" s="198"/>
      <c r="J30" s="139"/>
      <c r="K30" s="139"/>
      <c r="L30" s="118"/>
      <c r="M30" s="118"/>
      <c r="N30" s="118"/>
      <c r="O30" s="118"/>
      <c r="P30" s="118"/>
      <c r="Q30" s="118"/>
      <c r="R30" s="118"/>
      <c r="S30" s="118"/>
      <c r="T30" s="118"/>
    </row>
    <row r="31" spans="2:20" s="119" customFormat="1" ht="17.25">
      <c r="B31" s="142">
        <f>'2. Options Matrix- Design Comp.'!B31</f>
        <v>12</v>
      </c>
      <c r="C31" s="141" t="str">
        <f>'2. Options Matrix- Design Comp.'!C31</f>
        <v>Miscellaneous Market Rules</v>
      </c>
      <c r="D31" s="137"/>
      <c r="E31" s="137" t="str">
        <f>'2. Options Matrix- Design Comp.'!E31</f>
        <v>NA</v>
      </c>
      <c r="F31" s="137" t="str">
        <f>'2. Options Matrix- Design Comp.'!F31</f>
        <v>NA</v>
      </c>
      <c r="G31" s="165" t="str">
        <f>'2. Options Matrix- Design Comp.'!G31</f>
        <v>NA</v>
      </c>
      <c r="H31" s="198" t="s">
        <v>350</v>
      </c>
      <c r="I31" s="198"/>
      <c r="J31" s="198"/>
      <c r="K31" s="198"/>
      <c r="L31" s="118"/>
      <c r="M31" s="118"/>
      <c r="N31" s="118"/>
      <c r="O31" s="118"/>
      <c r="P31" s="118"/>
      <c r="Q31" s="118"/>
      <c r="R31" s="118"/>
      <c r="S31" s="118"/>
      <c r="T31" s="118"/>
    </row>
    <row r="32" spans="2:20" s="119" customFormat="1" ht="17.25">
      <c r="B32" s="143"/>
      <c r="C32" s="144"/>
      <c r="D32" s="148"/>
      <c r="E32" s="148"/>
      <c r="F32" s="148"/>
      <c r="G32" s="148"/>
      <c r="H32" s="148"/>
      <c r="I32" s="145"/>
      <c r="J32" s="145"/>
      <c r="K32" s="145"/>
      <c r="L32" s="118"/>
      <c r="M32" s="118"/>
      <c r="N32" s="118"/>
      <c r="O32" s="118"/>
      <c r="P32" s="118"/>
      <c r="Q32" s="118"/>
      <c r="R32" s="118"/>
      <c r="S32" s="118"/>
      <c r="T32" s="118"/>
    </row>
    <row r="33" spans="2:20" s="119" customFormat="1" ht="17.25">
      <c r="B33" s="148"/>
      <c r="C33" s="148"/>
      <c r="D33" s="148"/>
      <c r="E33" s="148"/>
      <c r="F33" s="148"/>
      <c r="G33" s="148"/>
      <c r="H33" s="148"/>
      <c r="I33" s="148"/>
      <c r="J33" s="148"/>
      <c r="K33" s="148"/>
      <c r="L33" s="118"/>
      <c r="M33" s="118"/>
      <c r="N33" s="118"/>
      <c r="O33" s="118"/>
      <c r="P33" s="118"/>
      <c r="Q33" s="118"/>
      <c r="R33" s="118"/>
      <c r="S33" s="118"/>
      <c r="T33" s="118"/>
    </row>
    <row r="34" spans="2:20" s="119" customFormat="1" ht="12.75">
      <c r="B34" s="113"/>
      <c r="C34" s="113"/>
      <c r="D34" s="117"/>
      <c r="E34" s="117"/>
      <c r="F34" s="117"/>
      <c r="G34" s="117"/>
      <c r="H34" s="117"/>
      <c r="I34" s="117"/>
      <c r="J34" s="117"/>
      <c r="K34" s="117"/>
      <c r="L34" s="118"/>
      <c r="M34" s="118"/>
      <c r="N34" s="118"/>
      <c r="O34" s="118"/>
      <c r="P34" s="118"/>
      <c r="Q34" s="118"/>
      <c r="R34" s="118"/>
      <c r="S34" s="118"/>
      <c r="T34" s="118"/>
    </row>
    <row r="35" spans="2:20" ht="12.75">
      <c r="B35" s="113"/>
      <c r="C35" s="113"/>
      <c r="D35" s="117"/>
      <c r="E35" s="117"/>
      <c r="F35" s="117"/>
      <c r="G35" s="117"/>
      <c r="H35" s="117"/>
      <c r="I35" s="117"/>
      <c r="J35" s="117"/>
      <c r="K35" s="117"/>
      <c r="L35" s="118"/>
      <c r="M35" s="118"/>
      <c r="N35" s="118"/>
      <c r="O35" s="118"/>
      <c r="P35" s="118"/>
      <c r="Q35" s="118"/>
      <c r="R35" s="118"/>
      <c r="S35" s="118"/>
      <c r="T35" s="118"/>
    </row>
    <row r="36" spans="2:20" ht="12.75">
      <c r="B36" s="113"/>
      <c r="C36" s="113"/>
      <c r="D36" s="117"/>
      <c r="E36" s="117"/>
      <c r="F36" s="117"/>
      <c r="G36" s="117"/>
      <c r="H36" s="117"/>
      <c r="I36" s="117"/>
      <c r="J36" s="117"/>
      <c r="K36" s="117"/>
      <c r="L36" s="118"/>
      <c r="M36" s="118"/>
      <c r="N36" s="118"/>
      <c r="O36" s="118"/>
      <c r="P36" s="118"/>
      <c r="Q36" s="118"/>
      <c r="R36" s="118"/>
      <c r="S36" s="118"/>
      <c r="T36" s="118"/>
    </row>
    <row r="37" spans="2:20" ht="12.75">
      <c r="B37" s="113"/>
      <c r="C37" s="113"/>
      <c r="D37" s="117"/>
      <c r="E37" s="117"/>
      <c r="F37" s="117"/>
      <c r="G37" s="117"/>
      <c r="H37" s="117"/>
      <c r="I37" s="117"/>
      <c r="J37" s="117"/>
      <c r="K37" s="117"/>
      <c r="L37" s="118"/>
      <c r="M37" s="118"/>
      <c r="N37" s="118"/>
      <c r="O37" s="118"/>
      <c r="P37" s="118"/>
      <c r="Q37" s="118"/>
      <c r="R37" s="118"/>
      <c r="S37" s="118"/>
      <c r="T37" s="118"/>
    </row>
    <row r="38" spans="2:20" ht="12.75">
      <c r="B38" s="113"/>
      <c r="C38" s="113"/>
      <c r="D38" s="117"/>
      <c r="E38" s="117"/>
      <c r="F38" s="117"/>
      <c r="G38" s="117"/>
      <c r="H38" s="117"/>
      <c r="I38" s="117"/>
      <c r="J38" s="117"/>
      <c r="K38" s="117"/>
      <c r="L38" s="118"/>
      <c r="M38" s="118"/>
      <c r="N38" s="118"/>
      <c r="O38" s="118"/>
      <c r="P38" s="118"/>
      <c r="Q38" s="118"/>
      <c r="R38" s="118"/>
      <c r="S38" s="118"/>
      <c r="T38" s="118"/>
    </row>
    <row r="39" spans="2:20" ht="12.75">
      <c r="B39" s="113"/>
      <c r="C39" s="113"/>
      <c r="D39" s="117"/>
      <c r="E39" s="117"/>
      <c r="F39" s="117"/>
      <c r="G39" s="117"/>
      <c r="H39" s="117"/>
      <c r="I39" s="117"/>
      <c r="J39" s="117"/>
      <c r="K39" s="117"/>
      <c r="L39" s="118"/>
      <c r="M39" s="118"/>
      <c r="N39" s="118"/>
      <c r="O39" s="118"/>
      <c r="P39" s="118"/>
      <c r="Q39" s="118"/>
      <c r="R39" s="118"/>
      <c r="S39" s="118"/>
      <c r="T39" s="118"/>
    </row>
    <row r="40" spans="2:20" ht="14.25" thickBot="1">
      <c r="B40" s="243" t="s">
        <v>16</v>
      </c>
      <c r="C40" s="243"/>
      <c r="D40" s="120"/>
      <c r="E40" s="120"/>
      <c r="F40" s="120"/>
      <c r="G40" s="120"/>
      <c r="H40" s="120"/>
      <c r="I40" s="120"/>
      <c r="J40" s="120"/>
      <c r="K40" s="120"/>
      <c r="L40" s="118"/>
      <c r="M40" s="118"/>
      <c r="N40" s="118"/>
      <c r="O40" s="118"/>
      <c r="P40" s="118"/>
      <c r="Q40" s="118"/>
      <c r="R40" s="118"/>
      <c r="S40" s="118"/>
      <c r="T40" s="118"/>
    </row>
    <row r="41" spans="2:20" ht="13.5">
      <c r="B41" s="227" t="s">
        <v>38</v>
      </c>
      <c r="C41" s="228"/>
      <c r="D41" s="201"/>
      <c r="E41" s="201"/>
      <c r="F41" s="201"/>
      <c r="G41" s="201"/>
      <c r="H41" s="201"/>
      <c r="I41" s="201"/>
      <c r="J41" s="201"/>
      <c r="K41" s="201"/>
      <c r="L41" s="118"/>
      <c r="M41" s="118"/>
      <c r="N41" s="118"/>
      <c r="O41" s="118"/>
      <c r="P41" s="118"/>
      <c r="Q41" s="118"/>
      <c r="R41" s="118"/>
      <c r="S41" s="118"/>
      <c r="T41" s="118"/>
    </row>
    <row r="42" spans="2:20" ht="42" customHeight="1">
      <c r="B42" s="233"/>
      <c r="C42" s="234"/>
      <c r="D42" s="203"/>
      <c r="E42" s="203"/>
      <c r="F42" s="203"/>
      <c r="G42" s="203"/>
      <c r="H42" s="203"/>
      <c r="I42" s="203"/>
      <c r="J42" s="203"/>
      <c r="K42" s="203"/>
      <c r="L42" s="118"/>
      <c r="M42" s="118"/>
      <c r="N42" s="118"/>
      <c r="O42" s="118"/>
      <c r="P42" s="118"/>
      <c r="Q42" s="118"/>
      <c r="R42" s="118"/>
      <c r="S42" s="118"/>
      <c r="T42" s="118"/>
    </row>
    <row r="43" spans="2:20" ht="13.5">
      <c r="B43" s="229" t="s">
        <v>39</v>
      </c>
      <c r="C43" s="230"/>
      <c r="D43" s="203"/>
      <c r="E43" s="203"/>
      <c r="F43" s="203"/>
      <c r="G43" s="203"/>
      <c r="H43" s="203"/>
      <c r="I43" s="203"/>
      <c r="J43" s="203"/>
      <c r="K43" s="203"/>
      <c r="L43" s="118"/>
      <c r="M43" s="118"/>
      <c r="N43" s="118"/>
      <c r="O43" s="118"/>
      <c r="P43" s="118"/>
      <c r="Q43" s="118"/>
      <c r="R43" s="118"/>
      <c r="S43" s="118"/>
      <c r="T43" s="118"/>
    </row>
    <row r="44" spans="2:20" ht="13.5">
      <c r="B44" s="202"/>
      <c r="C44" s="203"/>
      <c r="D44" s="203"/>
      <c r="E44" s="203"/>
      <c r="F44" s="203"/>
      <c r="G44" s="203"/>
      <c r="H44" s="203"/>
      <c r="I44" s="203"/>
      <c r="J44" s="203"/>
      <c r="K44" s="203"/>
      <c r="L44" s="118"/>
      <c r="M44" s="118"/>
      <c r="N44" s="118"/>
      <c r="O44" s="118"/>
      <c r="P44" s="118"/>
      <c r="Q44" s="118"/>
      <c r="R44" s="118"/>
      <c r="S44" s="118"/>
      <c r="T44" s="118"/>
    </row>
    <row r="45" spans="2:20" ht="13.5">
      <c r="B45" s="240" t="s">
        <v>5</v>
      </c>
      <c r="C45" s="241"/>
      <c r="D45" s="203"/>
      <c r="E45" s="203"/>
      <c r="F45" s="203"/>
      <c r="G45" s="203"/>
      <c r="H45" s="203"/>
      <c r="I45" s="203"/>
      <c r="J45" s="203"/>
      <c r="K45" s="203"/>
      <c r="L45" s="118"/>
      <c r="M45" s="118"/>
      <c r="N45" s="118"/>
      <c r="O45" s="118"/>
      <c r="P45" s="118"/>
      <c r="Q45" s="118"/>
      <c r="R45" s="118"/>
      <c r="S45" s="118"/>
      <c r="T45" s="118"/>
    </row>
    <row r="46" spans="2:20" ht="13.5">
      <c r="B46" s="231" t="s">
        <v>14</v>
      </c>
      <c r="C46" s="232"/>
      <c r="D46" s="203"/>
      <c r="E46" s="203"/>
      <c r="F46" s="203"/>
      <c r="G46" s="203"/>
      <c r="H46" s="203"/>
      <c r="I46" s="203"/>
      <c r="J46" s="203"/>
      <c r="K46" s="203"/>
      <c r="L46" s="118"/>
      <c r="M46" s="118"/>
      <c r="N46" s="118"/>
      <c r="O46" s="118"/>
      <c r="P46" s="118"/>
      <c r="Q46" s="118"/>
      <c r="R46" s="118"/>
      <c r="S46" s="118"/>
      <c r="T46" s="118"/>
    </row>
    <row r="47" spans="2:20" ht="13.5">
      <c r="B47" s="231" t="s">
        <v>33</v>
      </c>
      <c r="C47" s="232"/>
      <c r="D47" s="203"/>
      <c r="E47" s="203"/>
      <c r="F47" s="203"/>
      <c r="G47" s="203"/>
      <c r="H47" s="203"/>
      <c r="I47" s="203"/>
      <c r="J47" s="203"/>
      <c r="K47" s="203"/>
      <c r="L47" s="118"/>
      <c r="M47" s="118"/>
      <c r="N47" s="118"/>
      <c r="O47" s="118"/>
      <c r="P47" s="118"/>
      <c r="Q47" s="118"/>
      <c r="R47" s="118"/>
      <c r="S47" s="118"/>
      <c r="T47" s="118"/>
    </row>
    <row r="48" spans="2:20" ht="13.5">
      <c r="B48" s="231" t="s">
        <v>34</v>
      </c>
      <c r="C48" s="232"/>
      <c r="D48" s="203"/>
      <c r="E48" s="203"/>
      <c r="F48" s="203"/>
      <c r="G48" s="203"/>
      <c r="H48" s="203"/>
      <c r="I48" s="203"/>
      <c r="J48" s="203"/>
      <c r="K48" s="203"/>
      <c r="L48" s="118"/>
      <c r="M48" s="118"/>
      <c r="N48" s="118"/>
      <c r="O48" s="118"/>
      <c r="P48" s="118"/>
      <c r="Q48" s="118"/>
      <c r="R48" s="118"/>
      <c r="S48" s="118"/>
      <c r="T48" s="118"/>
    </row>
    <row r="49" spans="2:11" ht="13.5">
      <c r="B49" s="231" t="s">
        <v>15</v>
      </c>
      <c r="C49" s="232"/>
      <c r="D49" s="203"/>
      <c r="E49" s="203"/>
      <c r="F49" s="203"/>
      <c r="G49" s="203"/>
      <c r="H49" s="203"/>
      <c r="I49" s="203"/>
      <c r="J49" s="203"/>
      <c r="K49" s="203"/>
    </row>
    <row r="50" spans="2:11" ht="13.5">
      <c r="B50" s="231" t="s">
        <v>35</v>
      </c>
      <c r="C50" s="232"/>
      <c r="D50" s="203"/>
      <c r="E50" s="203"/>
      <c r="F50" s="203"/>
      <c r="G50" s="203"/>
      <c r="H50" s="203"/>
      <c r="I50" s="203"/>
      <c r="J50" s="203"/>
      <c r="K50" s="203"/>
    </row>
    <row r="51" spans="2:11" ht="13.5">
      <c r="B51" s="231" t="s">
        <v>36</v>
      </c>
      <c r="C51" s="232"/>
      <c r="D51" s="203"/>
      <c r="E51" s="203"/>
      <c r="F51" s="203"/>
      <c r="G51" s="203"/>
      <c r="H51" s="203"/>
      <c r="I51" s="203"/>
      <c r="J51" s="203"/>
      <c r="K51" s="203"/>
    </row>
    <row r="52" spans="2:11" ht="13.5">
      <c r="B52" s="231" t="s">
        <v>6</v>
      </c>
      <c r="C52" s="232"/>
      <c r="D52" s="203"/>
      <c r="E52" s="203"/>
      <c r="F52" s="203"/>
      <c r="G52" s="203"/>
      <c r="H52" s="203"/>
      <c r="I52" s="203"/>
      <c r="J52" s="203"/>
      <c r="K52" s="203"/>
    </row>
    <row r="53" spans="2:11" ht="14.25" thickBot="1">
      <c r="B53" s="125"/>
      <c r="C53" s="126"/>
      <c r="D53" s="126"/>
      <c r="E53" s="126"/>
      <c r="F53" s="126"/>
      <c r="G53" s="126"/>
      <c r="H53" s="126"/>
      <c r="I53" s="126"/>
      <c r="J53" s="126"/>
      <c r="K53" s="126"/>
    </row>
  </sheetData>
  <sheetProtection/>
  <mergeCells count="17">
    <mergeCell ref="B47:C47"/>
    <mergeCell ref="D1:I1"/>
    <mergeCell ref="E2:G2"/>
    <mergeCell ref="H2:K2"/>
    <mergeCell ref="A8:A11"/>
    <mergeCell ref="A12:A14"/>
    <mergeCell ref="B40:C40"/>
    <mergeCell ref="B48:C48"/>
    <mergeCell ref="B49:C49"/>
    <mergeCell ref="B50:C50"/>
    <mergeCell ref="B51:C51"/>
    <mergeCell ref="B52:C52"/>
    <mergeCell ref="B41:C41"/>
    <mergeCell ref="B42:C42"/>
    <mergeCell ref="B43:C43"/>
    <mergeCell ref="B45:C45"/>
    <mergeCell ref="B46:C46"/>
  </mergeCells>
  <dataValidations count="2">
    <dataValidation type="list" allowBlank="1" showInputMessage="1" showErrorMessage="1" sqref="D34:D40">
      <formula1>$M$27:$M$27</formula1>
    </dataValidation>
    <dataValidation type="list" allowBlank="1" showInputMessage="1" showErrorMessage="1" sqref="D3 D32:D33">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24" t="str">
        <f>'Setup and context links'!A2</f>
        <v>MIC Special Session</v>
      </c>
      <c r="B1" s="224"/>
      <c r="C1" s="224"/>
      <c r="D1" s="224"/>
      <c r="E1" s="224"/>
      <c r="F1" s="224"/>
      <c r="G1" s="224"/>
      <c r="H1" s="16"/>
      <c r="I1" s="16"/>
    </row>
    <row r="2" spans="1:9" s="15" customFormat="1" ht="18">
      <c r="A2" s="225" t="str">
        <f>'Setup and context links'!A5</f>
        <v>Distributed Energy Resources</v>
      </c>
      <c r="B2" s="225"/>
      <c r="C2" s="225"/>
      <c r="D2" s="225"/>
      <c r="E2" s="225"/>
      <c r="F2" s="225"/>
      <c r="G2" s="225"/>
      <c r="H2" s="16"/>
      <c r="I2" s="16"/>
    </row>
    <row r="3" spans="1:9" ht="18">
      <c r="A3" s="226" t="s">
        <v>29</v>
      </c>
      <c r="B3" s="226"/>
      <c r="C3" s="226"/>
      <c r="D3" s="226"/>
      <c r="E3" s="226"/>
      <c r="F3" s="226"/>
      <c r="G3" s="226"/>
      <c r="H3" s="226"/>
      <c r="I3" s="226"/>
    </row>
    <row r="4" spans="1:2" ht="38.25" customHeight="1">
      <c r="A4" s="2"/>
      <c r="B4" s="8" t="s">
        <v>40</v>
      </c>
    </row>
    <row r="5" spans="1:6" ht="41.25" customHeight="1">
      <c r="A5" s="8"/>
      <c r="B5" s="247" t="s">
        <v>19</v>
      </c>
      <c r="C5" s="248"/>
      <c r="D5" s="248"/>
      <c r="E5" s="248"/>
      <c r="F5" s="249"/>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2017-07-03T13:23:02Z</cp:lastPrinted>
  <dcterms:created xsi:type="dcterms:W3CDTF">2011-02-18T21:50:35Z</dcterms:created>
  <dcterms:modified xsi:type="dcterms:W3CDTF">2017-11-17T17:16:30Z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