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5605" windowHeight="15465" tabRatio="886" firstSheet="2" activeTab="2"/>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<sst xmlns="http://schemas.openxmlformats.org/spreadsheetml/2006/main" count="397" uniqueCount="268">
  <si>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</si>
  <si>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</si>
  <si>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</si>
  <si>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</si>
  <si>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</si>
  <si>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</si>
  <si>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</si>
  <si>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</si>
  <si>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</si>
  <si>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</si>
  <si>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</si>
  <si>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</si>
  <si>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</si>
  <si>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</si>
  <si>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</si>
  <si>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</si>
  <si>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</si>
  <si>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</si>
  <si>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</si>
  <si>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</si>
  <si>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</si>
  <si>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</si>
  <si>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</si>
  <si>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</si>
  <si>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</si>
  <si>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</si>
  <si>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</si>
  <si>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</si>
  <si>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</si>
  <si>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</si>
  <si>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</si>
  <si>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</si>
  <si>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</si>
  <si>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</si>
  <si>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</si>
  <si>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</si>
  <si>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</si>
  <si>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</si>
  <si>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</si>
  <si>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</si>
  <si>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</si>
  <si>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</si>
  <si>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</si>
  <si>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</si>
  <si>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</si>
  <si>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</si>
  <si>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</si>
  <si>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</si>
  <si>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</si>
  <si>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</si>
  <si>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</si>
  <si>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</si>
  <si>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</si>
  <si>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</si>
  <si>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</si>
  <si>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</si>
  <si>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</si>
  <si>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</si>
  <si>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</si>
  <si>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</si>
  <si>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</si>
  <si>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</si>
  <si>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</si>
  <si>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</si>
  <si>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</si>
  <si>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</si>
  <si>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</si>
  <si>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</si>
  <si>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</si>
  <si>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</si>
  <si>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</si>
  <si>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</si>
  <si>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</si>
  <si>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</si>
  <si>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</si>
  <si>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</si>
  <si>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</si>
  <si>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</si>
  <si>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</si>
  <si>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</si>
  <si>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</si>
  <si>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</si>
  <si>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</si>
  <si>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</si>
  <si>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</si>
  <si>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</si>
  <si>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</si>
  <si>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</si>
  <si>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</si>
  <si>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</si>
  <si>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</si>
  <si>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</si>
  <si>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</si>
  <si>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</si>
  <si>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</si>
  <si>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</si>
  <si>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</si>
  <si>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</si>
  <si>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</si>
  <si>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</si>
  <si>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</si>
  <si>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</si>
  <si>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</si>
  <si>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</si>
  <si>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</si>
  <si>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</si>
  <si>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</si>
  <si>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</si>
  <si>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</si>
  <si>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</si>
  <si>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</si>
  <si>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</si>
  <si>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</si>
  <si>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</si>
  <si>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</si>
  <si>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</si>
  <si>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</si>
  <si>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</si>
  <si>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</si>
  <si>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</si>
  <si>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</si>
  <si>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</si>
  <si>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</si>
  <si>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</si>
  <si>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</si>
  <si>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</si>
  <si>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</si>
  <si>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</si>
  <si>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</si>
  <si>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</si>
  <si>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</si>
  <si>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</si>
  <si>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</si>
  <si>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</si>
  <si>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</si>
  <si>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</si>
  <si>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</si>
  <si>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</si>
  <si>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</si>
  <si>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</si>
  <si>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</si>
  <si>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</si>
  <si>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</si>
  <si>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</si>
  <si>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</si>
  <si>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</si>
  <si>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</si>
  <si>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</si>
  <si>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</si>
  <si>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</si>
  <si>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</si>
  <si>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</si>
  <si>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6 hour energy storage resources, 10 hour ESR
6-hour generic limited duration resources, 10-hour generic limited duration resources. 
Linear derating allowed for ESR and limited duration resources.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</si>
  <si>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</si>
  <si>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</si>
  <si>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</si>
  <si>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</si>
  <si>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</si>
  <si>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</si>
  <si>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</si>
  <si>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</si>
  <si>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</si>
  <si>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</si>
  <si>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</si>
  <si>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</si>
  <si>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</si>
  <si>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</si>
  <si>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</si>
  <si>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</si>
  <si>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</si>
  <si>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</si>
  <si>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</si>
  <si>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</si>
  <si>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</si>
  <si>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</si>
  <si>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</si>
  <si>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</si>
  <si>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</si>
  <si>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</si>
  <si>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</si>
  <si>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</si>
  <si>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</si>
  <si>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</si>
  <si>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</si>
  <si>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</si>
  <si>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</si>
  <si>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</si>
  <si>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</si>
  <si>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</si>
  <si>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</si>
  <si>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</si>
  <si>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</si>
  <si>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</si>
  <si>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</si>
  <si>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</si>
  <si>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</si>
  <si>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</si>
  <si>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</si>
  <si>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</si>
  <si>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B - AEP Energy</t>
  </si>
  <si>
    <t>Onshore and Offshore Wind, fixed and tracking Solar, Landfill gas, intermittent hydro, etc</t>
  </si>
  <si>
    <t>4-hour, 6-hour and 10-hour Energy Storage Resources
4-hour, 6-hour and 10-hour generic limited duration resources 
Future ELCC value set by a published curve showing expected values of 4,6, and 10-hour resources for ESR and limited duration resources. (aka, along a curve) This will allow resource of any duration to receive an FELCC value, e.g. 7hr. This will promote resources having greater capabilities.</t>
  </si>
  <si>
    <t>Solar + Storage Hybrids, other combinations of resource types that allow greater reliability than an individual resource.</t>
  </si>
  <si>
    <t>All intermittent and limited-duration resources</t>
  </si>
  <si>
    <t>PJM will compute Forward ELCC (FELCC) values in MW blocks which are indicative of the CIR/ICAP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</si>
  <si>
    <t xml:space="preserve">FELCC class accreditation for a unit is locked and becomes its Capacity Interconnection Right (CIR) value at the earlier of the following; meets credit requirements for BRA, or clears a BRA. In addition, a developer may transfer/lockset the FELCC value to the CIR/ICAP by meeting the credit requirements of the BRA for the applicable delivery year in advance of the actual running of the BRA and having a signed Interconnection Agreement. </t>
  </si>
  <si>
    <t>Maintaing capability will be based on the time-window computed during the FELCC model. This may result in more or less than the equivalent of today's 368-hour rule. The unit will test/demonstrate capability to maintain CIRs/ICAP for the peak hours associated with the peak FELCC hours utilized in the modeling of the applicable FELCC value. So, 10 years from now, if the peak in the ELCC model is from 5-8pm, a new unit taking on the CIR/ICAP value associated with that model out will need to demonstrate capability at the 5-8pm hours each year to maintain the accredidation.  This means the testing hours will not change and will remain aligned with the original FELCC determination. Maintaining CIRs will continue to be based the highest of the last 3 years' perfromance results. The ICAP to UCAP conversion will take into account EFORd, as applicable (hydro, storage, and other resources whose outages are not already taken into account in the ELCC model), and will continue to represent the amount of capacity that can be offered into an auction.</t>
  </si>
  <si>
    <t xml:space="preserve">                                                                                                                                                                                                     </t>
  </si>
  <si>
    <t xml:space="preserve">ICAP will be based on FELCC results.In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</si>
  <si>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 xml:space="preserve">ICAP will be based on FELCC results (PJM may published a FELCC curve for these resources to alleviate any modeling/runtime issues).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</si>
  <si>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 xml:space="preserve">ICAP will be based on the sum of their component FELCCs.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</si>
  <si>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Status quo</t>
  </si>
  <si>
    <t>A resource’s FELCC value becomes its initial CIR/ICAP value as indicated in design component 2a, solution option D. (legacy approach)</t>
  </si>
  <si>
    <t>Needs to be discussed with model details.</t>
  </si>
  <si>
    <r>
      <rPr>
        <sz val="10"/>
        <color indexed="62"/>
        <rFont val="Arial"/>
        <family val="2"/>
      </rPr>
      <t>Not applicable.</t>
    </r>
    <r>
      <rPr>
        <sz val="10"/>
        <color indexed="8"/>
        <rFont val="Arial"/>
        <family val="2"/>
      </rPr>
      <t xml:space="preserve"> The method to maintain your CIR/ICAP will not change once your accreditation and the peak hours for demonstrating capability are assigned.
</t>
    </r>
  </si>
  <si>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</si>
  <si>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</si>
  <si>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A-PJM</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</si>
  <si>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</si>
  <si>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</si>
  <si>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</si>
  <si>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 xml:space="preserve">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</si>
  <si>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</si>
  <si>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</si>
  <si>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</si>
  <si>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</si>
  <si>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</si>
  <si>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t xml:space="preserve">    
</t>
  </si>
  <si>
    <t>UCAP of Intermittent Resources = MFO*ClassELCC%*PerformanceAdjustment</t>
  </si>
  <si>
    <t>UCAP of limited duration resources = ICAP*ClassELCC%*(1-EFORd)</t>
  </si>
  <si>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</si>
  <si>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</si>
  <si>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</si>
  <si>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</si>
  <si>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 xml:space="preserve">Unaltered backcast and unaltered actual historical output is considered in the hourly profiles used for ELCC accreditation. </t>
  </si>
  <si>
    <t xml:space="preserve">Hour by hour dispatch such that the output of the resource is enough to prevent a loss of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</si>
  <si>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</si>
  <si>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</si>
  <si>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t>Summer Rating</t>
  </si>
  <si>
    <t>Column1</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</si>
  <si>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</si>
  <si>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</si>
  <si>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t>Transition plan items:
For ELCC analysis run prior to January 1, 2022, PJM will develop generic backcasts for wind and solar resources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</si>
  <si>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t>C - IMM</t>
  </si>
  <si>
    <t>Anything less than 24 hour resource is a Limited Duration Resource and should not be a capacity resource.</t>
  </si>
  <si>
    <t>Anything less than 24 hour resource is Limited Duration Resource
Treat as intermittent</t>
  </si>
  <si>
    <t>Intermittent</t>
  </si>
  <si>
    <t>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</si>
  <si>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Resources cannot sell more in a given auction than their unit ELCC.</t>
  </si>
  <si>
    <t>UCAP of Intermittent Resources = MFO*ClassELCC%*Performance Adjustment</t>
  </si>
  <si>
    <t>Each year use the latest ELCC marginal values to assign ELCC class values. Do not provide legacy/vintage treatment.</t>
  </si>
  <si>
    <t>Intermittent piece subject to performance adjustment rule for intermittent resources</t>
  </si>
  <si>
    <t xml:space="preserve">Unaltered actual historical output is considered in the hourly profiles used for ELCC accreditation. </t>
  </si>
  <si>
    <t>Average output during the 8 daily coincident peak hours of the last 10+ years (similar to the approach MISO takes)</t>
  </si>
  <si>
    <t>Average output during the 20 coincident peak hours of the last 10+ years</t>
  </si>
  <si>
    <r>
      <t xml:space="preserve">     ICAP for limited duration resources: lesser of 10 hour rule or </t>
    </r>
    <r>
      <rPr>
        <b/>
        <sz val="14"/>
        <rFont val="Arial"/>
        <family val="2"/>
      </rPr>
      <t>summer rating</t>
    </r>
    <r>
      <rPr>
        <strike/>
        <sz val="14"/>
        <rFont val="Arial"/>
        <family val="2"/>
      </rPr>
      <t>.</t>
    </r>
  </si>
  <si>
    <r>
      <t xml:space="preserve">     ICAP for combination resources (</t>
    </r>
    <r>
      <rPr>
        <b/>
        <sz val="14"/>
        <rFont val="Arial"/>
        <family val="2"/>
      </rPr>
      <t>except hydro with storage</t>
    </r>
    <r>
      <rPr>
        <sz val="14"/>
        <rFont val="Arial"/>
        <family val="2"/>
      </rPr>
      <t xml:space="preserve">): sum of their component ICAPs.
</t>
    </r>
    <r>
      <rPr>
        <b/>
        <sz val="14"/>
        <rFont val="Arial"/>
        <family val="2"/>
      </rPr>
      <t xml:space="preserve">     ICAP for hydro with storage: summer rating</t>
    </r>
  </si>
  <si>
    <t>Capacity value of all resources is currently determined with no consideration of unit dispatch or unit parameter</t>
  </si>
  <si>
    <r>
      <rPr>
        <b/>
        <sz val="14"/>
        <rFont val="Arial"/>
        <family val="2"/>
      </rPr>
      <t>solar+6-hour ESR hybrids, solar+10-hour ESR, other gen+6-hour ESR, other gen+10-hour ESR, hydro with storage</t>
    </r>
    <r>
      <rPr>
        <strike/>
        <sz val="14"/>
        <rFont val="Arial"/>
        <family val="2"/>
      </rPr>
      <t xml:space="preserve">
</t>
    </r>
  </si>
  <si>
    <r>
      <t xml:space="preserve">     Unit-specific performance adjustment </t>
    </r>
    <r>
      <rPr>
        <b/>
        <sz val="14"/>
        <rFont val="Arial"/>
        <family val="2"/>
      </rPr>
      <t>for intermittent resources</t>
    </r>
    <r>
      <rPr>
        <sz val="14"/>
        <rFont val="Arial"/>
        <family val="2"/>
      </rPr>
      <t xml:space="preserve">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r>
  </si>
  <si>
    <r>
      <t xml:space="preserve">UCAP of combination resources other than hydro with storage =  IntermittentNameplate*IntermittentClassELCC%*PerformanceAdjustment +  ESRNameplate*HybridClassXESRResidualELCC%*(1-EFORd) 
</t>
    </r>
    <r>
      <rPr>
        <i/>
        <sz val="14"/>
        <rFont val="Arial"/>
        <family val="2"/>
      </rPr>
      <t xml:space="preserve">Where “HybridClassXESRResidualELCC% =  [ (HybridClassXTotalELCCMW – SUM(HybridClassXIntermittentNameplate*IntermittentClassELCC%)) ] all divided by
SUM(HybridClassXESRNameplate)
UCAP of hydro with storage = TBD
</t>
    </r>
  </si>
  <si>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t>
  </si>
  <si>
    <t>(1-EFORd)</t>
  </si>
  <si>
    <t xml:space="preserve">Hour by hour dispatch such that the output of the resource is enough to serve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</si>
  <si>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r>
      <t xml:space="preserve">
</t>
    </r>
    <r>
      <rPr>
        <sz val="10"/>
        <color indexed="10"/>
        <rFont val="Arial"/>
        <family val="2"/>
      </rPr>
      <t>NA</t>
    </r>
  </si>
  <si>
    <t>The final performance ELCC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</si>
  <si>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r>
      <t xml:space="preserve">The Performance Adjustment is based on the ratio of the unit's performance metric to the class average performance metric. 
The performance metric is the average of the actual output of a resource during the 200 CP "gross load" hours of the last 5 years. For generators with Z years of actual data where 0 </t>
    </r>
    <r>
      <rPr>
        <sz val="10"/>
        <color indexed="10"/>
        <rFont val="Calibri"/>
        <family val="2"/>
      </rPr>
      <t>≤</t>
    </r>
    <r>
      <rPr>
        <sz val="9"/>
        <color indexed="10"/>
        <rFont val="Arial"/>
        <family val="2"/>
      </rPr>
      <t xml:space="preserve"> </t>
    </r>
    <r>
      <rPr>
        <sz val="10"/>
        <color indexed="10"/>
        <rFont val="Arial"/>
        <family val="2"/>
      </rPr>
      <t>Z &lt; 5, the performance metric will equal  
(Actual output during 200 CP "gross load" hours)/5 + Class average performance metric x (5 - Z) / 5</t>
    </r>
  </si>
  <si>
    <t>Transition phase: for each of the delivery years with an auction prior to filing of the 2026 Quadrennial Review (i.e., delivery years through 2029/30), a schedule of guaranteed minimum ClassELCC% values will be provided to each resource. Ths schedule will be provided to the resource upon first offering into an auction for a delivery year that is subject to the ELCC policy. Each class will have its schedule of guaranteed minimum ClassELCC% values developed using an estimate of the resource mix that is conservative for that class. If prior to the start of the delivery year, the guaranteed values of any resources that have a commitment for that delivery year is above the ClassELCC% value for that year, then the published ClassELCC% value for other resources in that class will be reduced in order to preserve total reliability. As part of the 2026 Quadrennial Review, PJM will review this approach to consider whether PJM could make the approach “permanent”, extend it to the next Quadrennial Review, or change the approach, depending on analysis of the overall impacts of the approach as implemented up until then.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</si>
</sst>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z val="10"/>
      <color indexed="62"/>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sz val="14"/>
      <color indexed="10"/>
      <name val="Arial"/>
      <family val="2"/>
    </font>
    <font>
      <strike/>
      <sz val="10"/>
      <color indexed="8"/>
      <name val="Arial"/>
      <family val="2"/>
    </font>
    <font>
      <i/>
      <sz val="14"/>
      <name val="Arial"/>
      <family val="2"/>
    </font>
    <font>
      <sz val="10"/>
      <color indexed="10"/>
      <name val="Calibri"/>
      <family val="2"/>
    </font>
    <font>
      <sz val="9"/>
      <color indexed="10"/>
      <name val="Arial"/>
      <family val="2"/>
    </font>
    <font>
      <sz val="10"/>
      <color indexed="14"/>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4"/>
      <color indexed="10"/>
      <name val="Arial"/>
      <family val="2"/>
    </font>
    <font>
      <sz val="12"/>
      <color indexed="8"/>
      <name val="Arial"/>
      <family val="2"/>
    </font>
    <font>
      <strike/>
      <sz val="10"/>
      <color indexed="10"/>
      <name val="Arial"/>
      <family val="2"/>
    </font>
    <font>
      <sz val="13"/>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4"/>
      <color rgb="FFFF0000"/>
      <name val="Arial"/>
      <family val="2"/>
    </font>
    <font>
      <b/>
      <sz val="14"/>
      <color rgb="FFFF0000"/>
      <name val="Arial"/>
      <family val="2"/>
    </font>
    <font>
      <sz val="12"/>
      <color rgb="FF000000"/>
      <name val="Arial"/>
      <family val="2"/>
    </font>
    <font>
      <sz val="10"/>
      <color rgb="FFFF0000"/>
      <name val="Arial"/>
      <family val="2"/>
    </font>
    <font>
      <strike/>
      <sz val="10"/>
      <color rgb="FFFF0000"/>
      <name val="Arial"/>
      <family val="2"/>
    </font>
    <font>
      <sz val="13"/>
      <color rgb="FFFF0000"/>
      <name val="Arial"/>
      <family val="2"/>
    </font>
  </fonts>
  <fills count="48">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9299883842468"/>
        <bgColor indexed="64"/>
      </patternFill>
    </fill>
    <fill>
      <patternFill patternType="solid">
        <fgColor theme="3" tint="0.599900007247924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55" fillId="38" borderId="0" applyNumberFormat="0" applyBorder="0" applyAlignment="0" applyProtection="0"/>
    <xf numFmtId="0" fontId="56"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41"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42" borderId="1" applyNumberFormat="0" applyAlignment="0" applyProtection="0"/>
    <xf numFmtId="0" fontId="65" fillId="0" borderId="7" applyNumberFormat="0" applyFill="0" applyAlignment="0" applyProtection="0"/>
    <xf numFmtId="0" fontId="66" fillId="43" borderId="0" applyNumberFormat="0" applyBorder="0" applyAlignment="0" applyProtection="0"/>
    <xf numFmtId="0" fontId="0" fillId="44" borderId="8" applyNumberFormat="0" applyFont="0" applyAlignment="0" applyProtection="0"/>
    <xf numFmtId="0" fontId="67" fillId="39" borderId="9"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36">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30" fillId="0" borderId="0" xfId="0" applyFont="1" applyAlignment="1">
      <alignment vertical="top"/>
    </xf>
    <xf numFmtId="0" fontId="30" fillId="45" borderId="16" xfId="0" applyFont="1" applyFill="1" applyBorder="1" applyAlignment="1">
      <alignment vertical="top"/>
    </xf>
    <xf numFmtId="0" fontId="30" fillId="0" borderId="0" xfId="0" applyFont="1" applyBorder="1" applyAlignment="1">
      <alignment vertical="top"/>
    </xf>
    <xf numFmtId="0" fontId="30" fillId="0" borderId="17" xfId="0" applyFont="1" applyBorder="1" applyAlignment="1">
      <alignment vertical="top"/>
    </xf>
    <xf numFmtId="0" fontId="29" fillId="45" borderId="16" xfId="0" applyFont="1" applyFill="1" applyBorder="1" applyAlignment="1">
      <alignment vertical="top"/>
    </xf>
    <xf numFmtId="0" fontId="25" fillId="0" borderId="0" xfId="0" applyFont="1" applyBorder="1" applyAlignment="1">
      <alignment vertical="top"/>
    </xf>
    <xf numFmtId="0" fontId="30" fillId="45" borderId="18" xfId="0" applyFont="1" applyFill="1" applyBorder="1" applyAlignment="1">
      <alignment vertical="top"/>
    </xf>
    <xf numFmtId="0" fontId="30" fillId="0" borderId="19" xfId="0" applyFont="1" applyBorder="1" applyAlignment="1">
      <alignment vertical="top"/>
    </xf>
    <xf numFmtId="0" fontId="30"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33" fillId="0" borderId="0" xfId="0" applyFont="1" applyFill="1" applyAlignment="1">
      <alignment vertical="top" wrapText="1"/>
    </xf>
    <xf numFmtId="0" fontId="0" fillId="0" borderId="0" xfId="0" applyAlignment="1">
      <alignment vertical="center"/>
    </xf>
    <xf numFmtId="0" fontId="8" fillId="45" borderId="0" xfId="0" applyFont="1" applyFill="1" applyAlignment="1">
      <alignment horizontal="center" vertical="center"/>
    </xf>
    <xf numFmtId="0" fontId="15" fillId="45" borderId="0" xfId="0" applyFont="1" applyFill="1" applyAlignment="1">
      <alignment horizontal="center" vertical="center"/>
    </xf>
    <xf numFmtId="0" fontId="15" fillId="45" borderId="0" xfId="0" applyFont="1" applyFill="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0" fillId="14" borderId="0" xfId="0" applyFill="1" applyAlignment="1">
      <alignment vertical="center" wrapText="1"/>
    </xf>
    <xf numFmtId="0" fontId="0" fillId="2" borderId="0" xfId="0" applyFont="1" applyFill="1" applyAlignment="1">
      <alignment vertical="center" wrapText="1"/>
    </xf>
    <xf numFmtId="0" fontId="0" fillId="15" borderId="0" xfId="0" applyFont="1" applyFill="1" applyAlignment="1">
      <alignment vertical="center" wrapText="1"/>
    </xf>
    <xf numFmtId="0" fontId="0" fillId="2" borderId="0" xfId="0" applyFont="1" applyFill="1" applyAlignment="1">
      <alignment vertical="center"/>
    </xf>
    <xf numFmtId="0" fontId="0" fillId="14" borderId="0" xfId="0" applyFont="1" applyFill="1" applyAlignment="1">
      <alignment vertical="center"/>
    </xf>
    <xf numFmtId="0" fontId="17" fillId="0" borderId="0" xfId="0" applyFont="1" applyAlignment="1">
      <alignment horizontal="center" vertical="center" wrapText="1"/>
    </xf>
    <xf numFmtId="0" fontId="17" fillId="0" borderId="0" xfId="0" applyFont="1" applyFill="1" applyAlignment="1">
      <alignment vertical="center" wrapText="1"/>
    </xf>
    <xf numFmtId="0" fontId="0" fillId="14" borderId="0" xfId="0" applyFont="1" applyFill="1" applyAlignment="1">
      <alignment vertical="center" wrapText="1"/>
    </xf>
    <xf numFmtId="0" fontId="9" fillId="0" borderId="0" xfId="0" applyFont="1" applyFill="1" applyAlignment="1">
      <alignment vertical="center"/>
    </xf>
    <xf numFmtId="0" fontId="17" fillId="0" borderId="0" xfId="0" applyFont="1" applyFill="1" applyBorder="1" applyAlignment="1">
      <alignment vertical="center" wrapText="1"/>
    </xf>
    <xf numFmtId="0" fontId="0" fillId="46" borderId="0" xfId="0" applyFont="1" applyFill="1" applyAlignment="1">
      <alignment vertical="center" wrapText="1"/>
    </xf>
    <xf numFmtId="0" fontId="0" fillId="46" borderId="0" xfId="0" applyFont="1" applyFill="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28" fillId="0" borderId="0" xfId="0" applyFont="1" applyFill="1" applyAlignment="1">
      <alignment vertical="top" wrapText="1"/>
    </xf>
    <xf numFmtId="0" fontId="69" fillId="0" borderId="0" xfId="0" applyFont="1" applyFill="1" applyAlignment="1">
      <alignment vertical="top" wrapText="1"/>
    </xf>
    <xf numFmtId="0" fontId="70" fillId="0" borderId="0" xfId="0" applyFont="1" applyFill="1" applyAlignment="1">
      <alignment vertical="top" wrapText="1"/>
    </xf>
    <xf numFmtId="0" fontId="0" fillId="14" borderId="0" xfId="0" applyFill="1" applyAlignment="1">
      <alignment vertical="center" wrapText="1"/>
    </xf>
    <xf numFmtId="0" fontId="0" fillId="14" borderId="0" xfId="0" applyFont="1" applyFill="1" applyAlignment="1">
      <alignment vertical="center" wrapText="1"/>
    </xf>
    <xf numFmtId="0" fontId="34" fillId="14" borderId="0" xfId="0" applyFont="1" applyFill="1" applyAlignment="1">
      <alignment vertical="center" wrapText="1"/>
    </xf>
    <xf numFmtId="0" fontId="14" fillId="14" borderId="0" xfId="0" applyFont="1" applyFill="1" applyAlignment="1">
      <alignment vertical="center" wrapText="1"/>
    </xf>
    <xf numFmtId="0" fontId="71" fillId="0" borderId="0" xfId="0" applyFont="1" applyAlignment="1">
      <alignment vertical="center" wrapText="1"/>
    </xf>
    <xf numFmtId="0" fontId="72" fillId="14" borderId="0" xfId="0" applyFont="1" applyFill="1" applyAlignment="1">
      <alignment vertical="center" wrapText="1"/>
    </xf>
    <xf numFmtId="0" fontId="72" fillId="0" borderId="0" xfId="0" applyFont="1" applyFill="1" applyAlignment="1">
      <alignment vertical="top" wrapText="1"/>
    </xf>
    <xf numFmtId="0" fontId="73" fillId="0" borderId="0" xfId="0" applyFont="1" applyFill="1" applyAlignment="1">
      <alignment vertical="top" wrapText="1"/>
    </xf>
    <xf numFmtId="0" fontId="72" fillId="15" borderId="0" xfId="0" applyFont="1" applyFill="1" applyAlignment="1">
      <alignment vertical="center"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47" borderId="0" xfId="0" applyFont="1" applyFill="1" applyAlignment="1">
      <alignment horizontal="center" vertical="top"/>
    </xf>
    <xf numFmtId="0" fontId="8" fillId="45" borderId="0" xfId="0" applyFont="1" applyFill="1" applyAlignment="1">
      <alignment horizontal="center" vertical="top"/>
    </xf>
    <xf numFmtId="0" fontId="29" fillId="0" borderId="19" xfId="0" applyFont="1" applyBorder="1" applyAlignment="1">
      <alignment horizontal="left" vertical="top" wrapText="1"/>
    </xf>
    <xf numFmtId="0" fontId="30" fillId="0" borderId="22" xfId="0" applyFont="1" applyBorder="1" applyAlignment="1">
      <alignment horizontal="left" vertical="top" wrapText="1"/>
    </xf>
    <xf numFmtId="0" fontId="30" fillId="0" borderId="23" xfId="0" applyFont="1" applyBorder="1" applyAlignment="1">
      <alignment horizontal="left" vertical="top" wrapText="1"/>
    </xf>
    <xf numFmtId="0" fontId="30" fillId="0" borderId="24"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5"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9" fillId="47" borderId="0" xfId="0" applyFont="1" applyFill="1" applyAlignment="1">
      <alignment horizontal="center" vertical="center"/>
    </xf>
    <xf numFmtId="0" fontId="0" fillId="0" borderId="0" xfId="0" applyFont="1" applyAlignment="1">
      <alignment vertical="center"/>
    </xf>
    <xf numFmtId="0" fontId="8" fillId="45" borderId="0" xfId="0" applyFont="1" applyFill="1" applyAlignment="1">
      <alignment horizontal="center" vertical="center"/>
    </xf>
    <xf numFmtId="0" fontId="11" fillId="0" borderId="0" xfId="0" applyFont="1" applyFill="1" applyAlignment="1">
      <alignment horizontal="center" vertical="center"/>
    </xf>
    <xf numFmtId="0" fontId="0" fillId="0" borderId="0" xfId="0" applyAlignment="1">
      <alignment vertical="center"/>
    </xf>
    <xf numFmtId="0" fontId="10" fillId="45" borderId="0" xfId="0" applyFont="1" applyFill="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xf numFmtId="0" fontId="74" fillId="0" borderId="0" xfId="0" applyFont="1" applyAlignment="1">
      <alignment wrapText="1"/>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838200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47625" y="66675"/>
          <a:ext cx="10858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477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514350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7810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573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M44" comment="" totalsRowShown="0">
  <autoFilter ref="A6:M44"/>
  <tableColumns count="13">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PJM"/>
    <tableColumn id="4" name="B - AEP Energy"/>
    <tableColumn id="5" name="C -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17" t="s">
        <v>56</v>
      </c>
    </row>
    <row r="2" ht="12.75">
      <c r="A2" t="s">
        <v>57</v>
      </c>
    </row>
    <row r="4" ht="12.75">
      <c r="A4" s="17" t="s">
        <v>33</v>
      </c>
    </row>
    <row r="5" ht="12.75">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7109375" defaultRowHeight="12.75"/>
  <cols>
    <col min="1" max="1" width="4.421875" style="29" customWidth="1"/>
    <col min="2" max="2" width="106.00390625" style="31" customWidth="1"/>
    <col min="3" max="16384" width="8.7109375" style="29" customWidth="1"/>
  </cols>
  <sheetData>
    <row r="1" spans="1:2" ht="15.75">
      <c r="A1" s="109" t="str">
        <f>Setup!A2</f>
        <v>Capacity Capability Senior Task Force</v>
      </c>
      <c r="B1" s="109"/>
    </row>
    <row r="2" spans="1:2" ht="15.75">
      <c r="A2" s="110" t="str">
        <f>Setup!A5</f>
        <v>Effective Load Carrying Capability</v>
      </c>
      <c r="B2" s="110"/>
    </row>
    <row r="3" spans="1:2" ht="15.75">
      <c r="A3" s="111" t="s">
        <v>22</v>
      </c>
      <c r="B3" s="111"/>
    </row>
    <row r="4" ht="15.75">
      <c r="B4" s="30" t="s">
        <v>105</v>
      </c>
    </row>
    <row r="6" spans="1:2" ht="15.75">
      <c r="A6" s="29">
        <v>1</v>
      </c>
      <c r="B6" s="31" t="s">
        <v>60</v>
      </c>
    </row>
    <row r="7" spans="1:2" ht="15.75">
      <c r="A7" s="29">
        <v>2</v>
      </c>
      <c r="B7" s="31" t="s">
        <v>61</v>
      </c>
    </row>
    <row r="8" spans="1:2" ht="15.75">
      <c r="A8" s="29">
        <v>3</v>
      </c>
      <c r="B8" s="32" t="s">
        <v>62</v>
      </c>
    </row>
    <row r="9" spans="1:2" ht="15.75">
      <c r="A9" s="29">
        <v>4</v>
      </c>
      <c r="B9" s="31" t="s">
        <v>63</v>
      </c>
    </row>
    <row r="10" spans="1:2" ht="15.75">
      <c r="A10" s="29">
        <v>5</v>
      </c>
      <c r="B10" s="31" t="s">
        <v>64</v>
      </c>
    </row>
    <row r="11" spans="1:2" ht="15.75">
      <c r="A11" s="29">
        <v>6</v>
      </c>
      <c r="B11" s="31" t="s">
        <v>65</v>
      </c>
    </row>
    <row r="12" spans="1:2" ht="15.75">
      <c r="A12" s="29">
        <v>7</v>
      </c>
      <c r="B12" s="31" t="s">
        <v>66</v>
      </c>
    </row>
    <row r="13" spans="1:2" ht="15.75">
      <c r="A13" s="29">
        <v>8</v>
      </c>
      <c r="B13" s="31" t="s">
        <v>67</v>
      </c>
    </row>
    <row r="14" spans="1:2" ht="15.75">
      <c r="A14" s="29">
        <v>9</v>
      </c>
      <c r="B14" s="31" t="s">
        <v>68</v>
      </c>
    </row>
    <row r="15" spans="1:2" ht="15.75">
      <c r="A15" s="29">
        <v>10</v>
      </c>
      <c r="B15" s="31" t="s">
        <v>70</v>
      </c>
    </row>
    <row r="16" spans="1:2" ht="15.75">
      <c r="A16" s="29">
        <v>11</v>
      </c>
      <c r="B16" s="31" t="s">
        <v>69</v>
      </c>
    </row>
    <row r="17" spans="1:2" ht="15.75">
      <c r="A17" s="29">
        <v>12</v>
      </c>
      <c r="B17" s="31" t="s">
        <v>71</v>
      </c>
    </row>
    <row r="18" spans="1:2" ht="31.5">
      <c r="A18" s="29">
        <v>13</v>
      </c>
      <c r="B18" s="31" t="s">
        <v>86</v>
      </c>
    </row>
    <row r="19" spans="1:2" ht="15.75">
      <c r="A19" s="29">
        <v>14</v>
      </c>
      <c r="B19" s="31" t="s">
        <v>72</v>
      </c>
    </row>
    <row r="20" spans="1:2" ht="15.75">
      <c r="A20" s="29">
        <v>15</v>
      </c>
      <c r="B20" s="31" t="s">
        <v>73</v>
      </c>
    </row>
    <row r="21" spans="1:2" ht="15.75">
      <c r="A21" s="29">
        <v>16</v>
      </c>
      <c r="B21" s="31" t="s">
        <v>74</v>
      </c>
    </row>
    <row r="22" spans="1:2" ht="15.75">
      <c r="A22" s="29">
        <v>17</v>
      </c>
      <c r="B22" s="31" t="s">
        <v>75</v>
      </c>
    </row>
    <row r="23" spans="1:2" ht="15.75">
      <c r="A23" s="29">
        <v>18</v>
      </c>
      <c r="B23" s="31" t="s">
        <v>76</v>
      </c>
    </row>
    <row r="24" spans="1:2" ht="15.75">
      <c r="A24" s="29">
        <v>19</v>
      </c>
      <c r="B24" s="31" t="s">
        <v>77</v>
      </c>
    </row>
    <row r="25" spans="1:2" ht="15.75">
      <c r="A25" s="29">
        <v>20</v>
      </c>
      <c r="B25" s="31" t="s">
        <v>78</v>
      </c>
    </row>
    <row r="26" spans="1:2" ht="15.75">
      <c r="A26" s="29">
        <v>21</v>
      </c>
      <c r="B26" s="31" t="s">
        <v>79</v>
      </c>
    </row>
    <row r="27" spans="1:2" ht="15.75">
      <c r="A27" s="29">
        <v>22</v>
      </c>
      <c r="B27" s="31" t="s">
        <v>80</v>
      </c>
    </row>
    <row r="28" spans="1:2" ht="15.75">
      <c r="A28" s="29">
        <v>23</v>
      </c>
      <c r="B28" s="31" t="s">
        <v>81</v>
      </c>
    </row>
    <row r="29" spans="1:2" ht="15.75">
      <c r="A29" s="29">
        <v>24</v>
      </c>
      <c r="B29" s="31" t="s">
        <v>82</v>
      </c>
    </row>
    <row r="30" spans="1:2" ht="15.75">
      <c r="A30" s="29">
        <v>25</v>
      </c>
      <c r="B30" s="31" t="s">
        <v>83</v>
      </c>
    </row>
    <row r="31" spans="1:2" ht="15.75">
      <c r="A31" s="29">
        <v>26</v>
      </c>
      <c r="B31" s="31" t="s">
        <v>84</v>
      </c>
    </row>
    <row r="32" spans="1:2" ht="15.75">
      <c r="A32" s="29">
        <v>27</v>
      </c>
      <c r="B32" s="31" t="s">
        <v>85</v>
      </c>
    </row>
    <row r="33" spans="1:2" ht="15.75">
      <c r="A33" s="29">
        <v>28</v>
      </c>
      <c r="B33" s="31" t="s">
        <v>87</v>
      </c>
    </row>
    <row r="34" spans="1:2" ht="15.75">
      <c r="A34" s="29">
        <v>29</v>
      </c>
      <c r="B34" s="31" t="s">
        <v>88</v>
      </c>
    </row>
    <row r="35" spans="1:2" ht="15.75">
      <c r="A35" s="29">
        <v>30</v>
      </c>
      <c r="B35" s="31" t="s">
        <v>89</v>
      </c>
    </row>
    <row r="36" spans="1:2" ht="15.75">
      <c r="A36" s="29">
        <v>31</v>
      </c>
      <c r="B36" s="31" t="s">
        <v>90</v>
      </c>
    </row>
    <row r="37" spans="1:2" ht="15.75">
      <c r="A37" s="29">
        <v>32</v>
      </c>
      <c r="B37" s="31" t="s">
        <v>91</v>
      </c>
    </row>
    <row r="38" spans="1:2" ht="15.75">
      <c r="A38" s="29">
        <v>33</v>
      </c>
      <c r="B38" s="31" t="s">
        <v>92</v>
      </c>
    </row>
    <row r="39" spans="1:2" ht="15.75">
      <c r="A39" s="29">
        <v>34</v>
      </c>
      <c r="B39" s="31" t="s">
        <v>94</v>
      </c>
    </row>
    <row r="40" spans="1:2" ht="15.75">
      <c r="A40" s="29">
        <v>35</v>
      </c>
      <c r="B40" s="31" t="s">
        <v>93</v>
      </c>
    </row>
    <row r="41" spans="1:2" ht="15.75">
      <c r="A41" s="29">
        <v>36</v>
      </c>
      <c r="B41" s="31" t="s">
        <v>95</v>
      </c>
    </row>
    <row r="42" spans="1:2" ht="15.75">
      <c r="A42" s="29">
        <v>37</v>
      </c>
      <c r="B42" s="31" t="s">
        <v>96</v>
      </c>
    </row>
    <row r="43" spans="1:2" ht="15.75">
      <c r="A43" s="29">
        <v>38</v>
      </c>
      <c r="B43" s="31" t="s">
        <v>97</v>
      </c>
    </row>
    <row r="44" spans="1:2" ht="15.75">
      <c r="A44" s="29">
        <v>39</v>
      </c>
      <c r="B44" s="31" t="s">
        <v>98</v>
      </c>
    </row>
    <row r="45" spans="1:2" ht="15.75">
      <c r="A45" s="29">
        <v>40</v>
      </c>
      <c r="B45" s="31" t="s">
        <v>99</v>
      </c>
    </row>
    <row r="46" spans="1:2" ht="15.75">
      <c r="A46" s="29">
        <v>41</v>
      </c>
      <c r="B46" s="31" t="s">
        <v>100</v>
      </c>
    </row>
    <row r="47" ht="15.75">
      <c r="B47" s="33"/>
    </row>
    <row r="48" ht="15.75">
      <c r="B48" s="28"/>
    </row>
    <row r="49" ht="15.75">
      <c r="B49" s="28"/>
    </row>
    <row r="50" ht="15.7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tabSelected="1" zoomScale="80" zoomScaleNormal="80" zoomScalePageLayoutView="0" workbookViewId="0" topLeftCell="A4">
      <pane xSplit="2" ySplit="3" topLeftCell="C7" activePane="bottomRight" state="frozen"/>
      <selection pane="topLeft" activeCell="A4" sqref="A4"/>
      <selection pane="topRight" activeCell="C4" sqref="C4"/>
      <selection pane="bottomLeft" activeCell="A7" sqref="A7"/>
      <selection pane="bottomRight" activeCell="A3" sqref="A3:J3"/>
    </sheetView>
  </sheetViews>
  <sheetFormatPr defaultColWidth="10.7109375" defaultRowHeight="12.75"/>
  <cols>
    <col min="1" max="1" width="5.421875" style="42" customWidth="1"/>
    <col min="2" max="2" width="53.7109375" style="39" customWidth="1"/>
    <col min="3" max="3" width="9.7109375" style="39" customWidth="1"/>
    <col min="4" max="4" width="37.28125" style="39" customWidth="1"/>
    <col min="5" max="5" width="126.28125" style="39" customWidth="1"/>
    <col min="6" max="7" width="86.421875" style="39" customWidth="1"/>
    <col min="8" max="8" width="60.28125" style="39" customWidth="1"/>
    <col min="9" max="9" width="74.8515625" style="39" customWidth="1"/>
    <col min="10" max="10" width="43.28125" style="39" customWidth="1"/>
    <col min="11" max="11" width="49.421875" style="39" customWidth="1"/>
    <col min="12" max="12" width="50.28125" style="39" customWidth="1"/>
    <col min="13" max="13" width="64.8515625" style="39" customWidth="1"/>
    <col min="14" max="14" width="13.28125" style="39" bestFit="1" customWidth="1"/>
    <col min="15" max="56" width="9.28125" style="39" customWidth="1"/>
    <col min="57" max="16384" width="10.7109375" style="39" customWidth="1"/>
  </cols>
  <sheetData>
    <row r="1" spans="1:10" ht="18">
      <c r="A1" s="112" t="str">
        <f>Setup!A2</f>
        <v>Capacity Capability Senior Task Force</v>
      </c>
      <c r="B1" s="112"/>
      <c r="C1" s="112"/>
      <c r="D1" s="112"/>
      <c r="E1" s="112"/>
      <c r="F1" s="112"/>
      <c r="G1" s="112"/>
      <c r="H1" s="112"/>
      <c r="I1" s="112"/>
      <c r="J1" s="112"/>
    </row>
    <row r="2" spans="1:10" ht="18">
      <c r="A2" s="113" t="str">
        <f>Setup!A5</f>
        <v>Effective Load Carrying Capability</v>
      </c>
      <c r="B2" s="113"/>
      <c r="C2" s="113"/>
      <c r="D2" s="113"/>
      <c r="E2" s="113"/>
      <c r="F2" s="113"/>
      <c r="G2" s="113"/>
      <c r="H2" s="113"/>
      <c r="I2" s="113"/>
      <c r="J2" s="113"/>
    </row>
    <row r="3" spans="1:56" s="41" customFormat="1" ht="18">
      <c r="A3" s="115" t="s">
        <v>12</v>
      </c>
      <c r="B3" s="115"/>
      <c r="C3" s="115"/>
      <c r="D3" s="115"/>
      <c r="E3" s="115"/>
      <c r="F3" s="115"/>
      <c r="G3" s="115"/>
      <c r="H3" s="115"/>
      <c r="I3" s="115"/>
      <c r="J3" s="115"/>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21">
      <c r="D5" s="114" t="s">
        <v>187</v>
      </c>
      <c r="E5" s="114"/>
      <c r="F5" s="114"/>
      <c r="G5" s="114"/>
      <c r="H5" s="114"/>
      <c r="I5" s="114"/>
      <c r="J5" s="114"/>
    </row>
    <row r="6" spans="1:21" ht="21">
      <c r="A6" s="43" t="s">
        <v>15</v>
      </c>
      <c r="B6" s="44" t="s">
        <v>188</v>
      </c>
      <c r="C6" s="44" t="s">
        <v>28</v>
      </c>
      <c r="D6" s="39" t="s">
        <v>11</v>
      </c>
      <c r="E6" s="39" t="s">
        <v>0</v>
      </c>
      <c r="F6" s="39" t="s">
        <v>1</v>
      </c>
      <c r="G6" s="39" t="s">
        <v>2</v>
      </c>
      <c r="H6" s="39" t="s">
        <v>3</v>
      </c>
      <c r="I6" s="39" t="s">
        <v>4</v>
      </c>
      <c r="J6" s="39" t="s">
        <v>164</v>
      </c>
      <c r="K6" s="45" t="s">
        <v>183</v>
      </c>
      <c r="L6" s="45" t="s">
        <v>185</v>
      </c>
      <c r="M6" s="46" t="s">
        <v>239</v>
      </c>
      <c r="N6" s="46"/>
      <c r="O6" s="46"/>
      <c r="P6" s="46"/>
      <c r="Q6" s="46"/>
      <c r="R6" s="46"/>
      <c r="S6" s="46"/>
      <c r="T6" s="46"/>
      <c r="U6" s="46"/>
    </row>
    <row r="7" spans="1:21" s="51" customFormat="1" ht="126">
      <c r="A7" s="50" t="s">
        <v>46</v>
      </c>
      <c r="B7" s="47" t="s">
        <v>47</v>
      </c>
      <c r="C7" s="47"/>
      <c r="D7" s="99" t="s">
        <v>119</v>
      </c>
      <c r="E7" s="99" t="s">
        <v>242</v>
      </c>
      <c r="F7" s="46"/>
      <c r="G7" s="46"/>
      <c r="H7" s="46"/>
      <c r="I7" s="46"/>
      <c r="J7" s="46"/>
      <c r="K7" s="46"/>
      <c r="L7" s="46"/>
      <c r="M7" s="46"/>
      <c r="N7" s="46"/>
      <c r="O7" s="46"/>
      <c r="P7" s="46"/>
      <c r="Q7" s="46"/>
      <c r="R7" s="46"/>
      <c r="S7" s="46"/>
      <c r="T7" s="46"/>
      <c r="U7" s="46"/>
    </row>
    <row r="8" spans="1:21" s="51" customFormat="1" ht="18">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8">
      <c r="A9" s="50"/>
      <c r="B9" s="47" t="s">
        <v>135</v>
      </c>
      <c r="C9" s="47"/>
      <c r="D9" s="46" t="s">
        <v>119</v>
      </c>
      <c r="E9" s="47" t="s">
        <v>141</v>
      </c>
      <c r="F9" s="47"/>
      <c r="G9" s="46"/>
      <c r="H9" s="46"/>
      <c r="I9" s="46"/>
      <c r="J9" s="46"/>
      <c r="K9" s="46"/>
      <c r="L9" s="46"/>
      <c r="M9" s="46"/>
      <c r="N9" s="46"/>
      <c r="O9" s="46"/>
      <c r="P9" s="46"/>
      <c r="Q9" s="46"/>
      <c r="R9" s="46"/>
      <c r="S9" s="46"/>
      <c r="T9" s="46"/>
      <c r="U9" s="46"/>
    </row>
    <row r="10" spans="1:21" s="51" customFormat="1" ht="54">
      <c r="A10" s="50"/>
      <c r="B10" s="47" t="s">
        <v>136</v>
      </c>
      <c r="C10" s="47"/>
      <c r="D10" s="46" t="s">
        <v>119</v>
      </c>
      <c r="E10" s="47" t="s">
        <v>152</v>
      </c>
      <c r="F10" s="47" t="s">
        <v>118</v>
      </c>
      <c r="G10" s="47" t="s">
        <v>108</v>
      </c>
      <c r="H10" s="47" t="s">
        <v>145</v>
      </c>
      <c r="I10" s="47" t="s">
        <v>181</v>
      </c>
      <c r="J10" s="47" t="s">
        <v>192</v>
      </c>
      <c r="K10" s="47"/>
      <c r="L10" s="47"/>
      <c r="M10" s="46"/>
      <c r="N10" s="46"/>
      <c r="O10" s="46"/>
      <c r="P10" s="46"/>
      <c r="Q10" s="46"/>
      <c r="R10" s="46"/>
      <c r="S10" s="46"/>
      <c r="T10" s="46"/>
      <c r="U10" s="46"/>
    </row>
    <row r="11" spans="1:21" s="51" customFormat="1" ht="54">
      <c r="A11" s="50"/>
      <c r="B11" s="47" t="s">
        <v>137</v>
      </c>
      <c r="C11" s="47"/>
      <c r="D11" s="46" t="s">
        <v>119</v>
      </c>
      <c r="E11" s="97" t="s">
        <v>258</v>
      </c>
      <c r="F11" s="47" t="s">
        <v>146</v>
      </c>
      <c r="G11" s="46" t="s">
        <v>144</v>
      </c>
      <c r="H11" s="46"/>
      <c r="I11" s="46"/>
      <c r="J11" s="47" t="s">
        <v>192</v>
      </c>
      <c r="K11" s="46"/>
      <c r="L11" s="46"/>
      <c r="M11" s="46"/>
      <c r="N11" s="46"/>
      <c r="O11" s="46"/>
      <c r="P11" s="46"/>
      <c r="Q11" s="46"/>
      <c r="R11" s="46"/>
      <c r="S11" s="46"/>
      <c r="T11" s="46"/>
      <c r="U11" s="46"/>
    </row>
    <row r="12" spans="1:21" s="51" customFormat="1" ht="18">
      <c r="A12" s="52" t="s">
        <v>124</v>
      </c>
      <c r="B12" s="53" t="s">
        <v>139</v>
      </c>
      <c r="C12" s="47"/>
      <c r="D12" s="47"/>
      <c r="E12" s="47" t="s">
        <v>172</v>
      </c>
      <c r="F12" s="47"/>
      <c r="G12" s="46"/>
      <c r="H12" s="46"/>
      <c r="I12" s="46"/>
      <c r="J12" s="46"/>
      <c r="K12" s="46"/>
      <c r="L12" s="46"/>
      <c r="M12" s="46"/>
      <c r="N12" s="46"/>
      <c r="O12" s="46"/>
      <c r="P12" s="46"/>
      <c r="Q12" s="46"/>
      <c r="R12" s="46"/>
      <c r="S12" s="46"/>
      <c r="T12" s="46"/>
      <c r="U12" s="46"/>
    </row>
    <row r="13" spans="1:21" s="51" customFormat="1" ht="54">
      <c r="A13" s="52">
        <v>2</v>
      </c>
      <c r="B13" s="53" t="s">
        <v>194</v>
      </c>
      <c r="C13" s="46"/>
      <c r="D13" s="46"/>
      <c r="E13" s="47" t="s">
        <v>173</v>
      </c>
      <c r="F13" s="46"/>
      <c r="G13" s="46"/>
      <c r="H13" s="47"/>
      <c r="I13" s="47"/>
      <c r="J13" s="46"/>
      <c r="K13" s="46"/>
      <c r="L13" s="46"/>
      <c r="M13" s="46"/>
      <c r="N13" s="46"/>
      <c r="O13" s="46"/>
      <c r="P13" s="46"/>
      <c r="Q13" s="46"/>
      <c r="R13" s="46"/>
      <c r="S13" s="46"/>
      <c r="T13" s="46"/>
      <c r="U13" s="46"/>
    </row>
    <row r="14" spans="1:21" s="51" customFormat="1" ht="234">
      <c r="A14" s="52" t="s">
        <v>127</v>
      </c>
      <c r="B14" s="53" t="s">
        <v>130</v>
      </c>
      <c r="C14" s="46"/>
      <c r="D14" s="47"/>
      <c r="E14" s="47" t="s">
        <v>219</v>
      </c>
      <c r="F14" s="47" t="s">
        <v>110</v>
      </c>
      <c r="G14" s="47" t="s">
        <v>109</v>
      </c>
      <c r="H14" s="47" t="s">
        <v>174</v>
      </c>
      <c r="I14" s="47"/>
      <c r="J14" s="46"/>
      <c r="K14" s="46"/>
      <c r="L14" s="46"/>
      <c r="M14" s="46"/>
      <c r="N14" s="46"/>
      <c r="O14" s="46"/>
      <c r="P14" s="46"/>
      <c r="Q14" s="46"/>
      <c r="R14" s="46"/>
      <c r="S14" s="46"/>
      <c r="T14" s="46"/>
      <c r="U14" s="46"/>
    </row>
    <row r="15" spans="1:21" s="51" customFormat="1" ht="378">
      <c r="A15" s="52" t="s">
        <v>128</v>
      </c>
      <c r="B15" s="53" t="s">
        <v>131</v>
      </c>
      <c r="C15" s="46"/>
      <c r="D15" s="47" t="s">
        <v>153</v>
      </c>
      <c r="E15" s="47" t="s">
        <v>259</v>
      </c>
      <c r="F15" s="47" t="s">
        <v>175</v>
      </c>
      <c r="G15" s="47"/>
      <c r="H15" s="47"/>
      <c r="I15" s="47"/>
      <c r="J15" s="46"/>
      <c r="K15" s="46"/>
      <c r="L15" s="46"/>
      <c r="M15" s="46"/>
      <c r="N15" s="46"/>
      <c r="O15" s="46"/>
      <c r="P15" s="46"/>
      <c r="Q15" s="46"/>
      <c r="R15" s="46"/>
      <c r="S15" s="46"/>
      <c r="T15" s="46"/>
      <c r="U15" s="46"/>
    </row>
    <row r="16" spans="1:21" s="51" customFormat="1" ht="36">
      <c r="A16" s="52" t="s">
        <v>155</v>
      </c>
      <c r="B16" s="53" t="s">
        <v>156</v>
      </c>
      <c r="C16" s="46"/>
      <c r="D16" s="47"/>
      <c r="E16" s="47" t="s">
        <v>220</v>
      </c>
      <c r="F16" s="47"/>
      <c r="G16" s="47"/>
      <c r="H16" s="47"/>
      <c r="I16" s="47"/>
      <c r="J16" s="46"/>
      <c r="K16" s="46"/>
      <c r="L16" s="46"/>
      <c r="M16" s="46"/>
      <c r="N16" s="46"/>
      <c r="O16" s="46"/>
      <c r="P16" s="46"/>
      <c r="Q16" s="46"/>
      <c r="R16" s="46"/>
      <c r="S16" s="46"/>
      <c r="T16" s="46"/>
      <c r="U16" s="46"/>
    </row>
    <row r="17" spans="1:21" s="51" customFormat="1" ht="90">
      <c r="A17" s="52" t="s">
        <v>157</v>
      </c>
      <c r="B17" s="53" t="s">
        <v>159</v>
      </c>
      <c r="C17" s="46"/>
      <c r="D17" s="47" t="s">
        <v>227</v>
      </c>
      <c r="E17" s="69" t="s">
        <v>224</v>
      </c>
      <c r="F17" s="47"/>
      <c r="G17" s="47"/>
      <c r="H17" s="47"/>
      <c r="I17" s="47"/>
      <c r="J17" s="46"/>
      <c r="K17" s="46"/>
      <c r="L17" s="46"/>
      <c r="M17" s="46"/>
      <c r="N17" s="46"/>
      <c r="O17" s="46"/>
      <c r="P17" s="46"/>
      <c r="Q17" s="46"/>
      <c r="R17" s="46"/>
      <c r="S17" s="46"/>
      <c r="T17" s="46"/>
      <c r="U17" s="46"/>
    </row>
    <row r="18" spans="1:21" s="51" customFormat="1" ht="126">
      <c r="A18" s="52"/>
      <c r="B18" s="53" t="s">
        <v>189</v>
      </c>
      <c r="C18" s="46"/>
      <c r="D18" s="47" t="s">
        <v>226</v>
      </c>
      <c r="E18" s="47" t="s">
        <v>222</v>
      </c>
      <c r="F18" s="47"/>
      <c r="G18" s="47"/>
      <c r="H18" s="47"/>
      <c r="I18" s="46"/>
      <c r="J18" s="46"/>
      <c r="K18" s="46"/>
      <c r="L18" s="46"/>
      <c r="M18" s="46"/>
      <c r="N18" s="46"/>
      <c r="O18" s="46"/>
      <c r="P18" s="46"/>
      <c r="Q18" s="46"/>
      <c r="R18" s="46"/>
      <c r="S18" s="46"/>
      <c r="T18" s="46"/>
      <c r="U18" s="46"/>
    </row>
    <row r="19" spans="1:21" s="51" customFormat="1" ht="54">
      <c r="A19" s="52"/>
      <c r="B19" s="53" t="s">
        <v>190</v>
      </c>
      <c r="C19" s="46"/>
      <c r="D19" s="47" t="s">
        <v>255</v>
      </c>
      <c r="E19" s="47" t="s">
        <v>223</v>
      </c>
      <c r="F19" s="47" t="s">
        <v>238</v>
      </c>
      <c r="G19" s="47"/>
      <c r="H19" s="47"/>
      <c r="I19" s="46"/>
      <c r="J19" s="46"/>
      <c r="K19" s="46"/>
      <c r="L19" s="46"/>
      <c r="M19" s="46"/>
      <c r="N19" s="46"/>
      <c r="O19" s="46"/>
      <c r="P19" s="46"/>
      <c r="Q19" s="46"/>
      <c r="R19" s="46"/>
      <c r="S19" s="46"/>
      <c r="T19" s="46"/>
      <c r="U19" s="46"/>
    </row>
    <row r="20" spans="1:21" s="51" customFormat="1" ht="108">
      <c r="A20" s="52"/>
      <c r="B20" s="53" t="s">
        <v>191</v>
      </c>
      <c r="C20" s="46"/>
      <c r="D20" s="47" t="s">
        <v>256</v>
      </c>
      <c r="E20" s="47" t="s">
        <v>225</v>
      </c>
      <c r="F20" s="47"/>
      <c r="G20" s="47"/>
      <c r="H20" s="47"/>
      <c r="I20" s="46"/>
      <c r="J20" s="46"/>
      <c r="K20" s="46"/>
      <c r="L20" s="46"/>
      <c r="M20" s="46"/>
      <c r="N20" s="46"/>
      <c r="O20" s="46"/>
      <c r="P20" s="46"/>
      <c r="Q20" s="46"/>
      <c r="R20" s="46"/>
      <c r="S20" s="46"/>
      <c r="T20" s="46"/>
      <c r="U20" s="46"/>
    </row>
    <row r="21" spans="1:21" s="51" customFormat="1" ht="18">
      <c r="A21" s="52" t="s">
        <v>158</v>
      </c>
      <c r="B21" s="53" t="s">
        <v>160</v>
      </c>
      <c r="C21" s="46"/>
      <c r="D21" s="47"/>
      <c r="E21" s="47"/>
      <c r="F21" s="47"/>
      <c r="G21" s="47"/>
      <c r="H21" s="47"/>
      <c r="I21" s="47"/>
      <c r="J21" s="46"/>
      <c r="K21" s="46"/>
      <c r="L21" s="46"/>
      <c r="M21" s="46"/>
      <c r="N21" s="46"/>
      <c r="O21" s="46"/>
      <c r="P21" s="46"/>
      <c r="Q21" s="46"/>
      <c r="R21" s="46"/>
      <c r="S21" s="46"/>
      <c r="T21" s="46"/>
      <c r="U21" s="46"/>
    </row>
    <row r="22" spans="1:21" s="51" customFormat="1" ht="36">
      <c r="A22" s="52"/>
      <c r="B22" s="53" t="s">
        <v>189</v>
      </c>
      <c r="C22" s="46"/>
      <c r="D22" s="47" t="s">
        <v>230</v>
      </c>
      <c r="E22" s="47" t="s">
        <v>228</v>
      </c>
      <c r="F22" s="47"/>
      <c r="G22" s="47"/>
      <c r="H22" s="47"/>
      <c r="I22" s="46"/>
      <c r="J22" s="46"/>
      <c r="K22" s="46"/>
      <c r="L22" s="46"/>
      <c r="M22" s="46"/>
      <c r="N22" s="46"/>
      <c r="O22" s="46"/>
      <c r="P22" s="46"/>
      <c r="Q22" s="46"/>
      <c r="R22" s="46"/>
      <c r="S22" s="46"/>
      <c r="T22" s="46"/>
      <c r="U22" s="46"/>
    </row>
    <row r="23" spans="1:21" s="51" customFormat="1" ht="72">
      <c r="A23" s="52"/>
      <c r="B23" s="53" t="s">
        <v>190</v>
      </c>
      <c r="C23" s="46"/>
      <c r="D23" s="47" t="s">
        <v>231</v>
      </c>
      <c r="E23" s="47" t="s">
        <v>229</v>
      </c>
      <c r="F23" s="47" t="s">
        <v>240</v>
      </c>
      <c r="G23" s="47"/>
      <c r="H23" s="47"/>
      <c r="I23" s="46"/>
      <c r="J23" s="46"/>
      <c r="K23" s="46"/>
      <c r="L23" s="46"/>
      <c r="M23" s="46"/>
      <c r="N23" s="46"/>
      <c r="O23" s="46"/>
      <c r="P23" s="46"/>
      <c r="Q23" s="46"/>
      <c r="R23" s="46"/>
      <c r="S23" s="46"/>
      <c r="T23" s="46"/>
      <c r="U23" s="46"/>
    </row>
    <row r="24" spans="1:21" s="51" customFormat="1" ht="166.5">
      <c r="A24" s="52"/>
      <c r="B24" s="53" t="s">
        <v>191</v>
      </c>
      <c r="C24" s="46"/>
      <c r="D24" s="47" t="s">
        <v>232</v>
      </c>
      <c r="E24" s="47" t="s">
        <v>260</v>
      </c>
      <c r="F24" s="47"/>
      <c r="G24" s="47"/>
      <c r="H24" s="47"/>
      <c r="I24" s="46"/>
      <c r="J24" s="46"/>
      <c r="K24" s="46"/>
      <c r="L24" s="46"/>
      <c r="M24" s="46"/>
      <c r="N24" s="46"/>
      <c r="O24" s="46"/>
      <c r="P24" s="46"/>
      <c r="Q24" s="46"/>
      <c r="R24" s="46"/>
      <c r="S24" s="46"/>
      <c r="T24" s="46"/>
      <c r="U24" s="46"/>
    </row>
    <row r="25" spans="1:21" s="51" customFormat="1" ht="280.5">
      <c r="A25" s="52">
        <v>3</v>
      </c>
      <c r="B25" s="48" t="s">
        <v>134</v>
      </c>
      <c r="C25" s="46"/>
      <c r="D25" s="46" t="s">
        <v>119</v>
      </c>
      <c r="E25" s="47" t="s">
        <v>111</v>
      </c>
      <c r="F25" s="47" t="s">
        <v>113</v>
      </c>
      <c r="G25" s="47" t="s">
        <v>112</v>
      </c>
      <c r="H25" s="47" t="s">
        <v>176</v>
      </c>
      <c r="I25" s="135" t="s">
        <v>267</v>
      </c>
      <c r="J25" s="46"/>
      <c r="K25" s="46"/>
      <c r="L25" s="46"/>
      <c r="M25" s="46"/>
      <c r="N25" s="46"/>
      <c r="O25" s="46"/>
      <c r="P25" s="46"/>
      <c r="Q25" s="46"/>
      <c r="R25" s="46"/>
      <c r="S25" s="46"/>
      <c r="T25" s="46"/>
      <c r="U25" s="46"/>
    </row>
    <row r="26" spans="1:21" s="51" customFormat="1" ht="306">
      <c r="A26" s="52">
        <v>4</v>
      </c>
      <c r="B26" s="48" t="s">
        <v>140</v>
      </c>
      <c r="C26" s="46"/>
      <c r="D26" s="46" t="s">
        <v>119</v>
      </c>
      <c r="E26" s="47" t="s">
        <v>261</v>
      </c>
      <c r="F26" s="47" t="s">
        <v>114</v>
      </c>
      <c r="G26" s="47" t="s">
        <v>115</v>
      </c>
      <c r="H26" s="47" t="s">
        <v>116</v>
      </c>
      <c r="I26" s="47" t="s">
        <v>165</v>
      </c>
      <c r="J26" s="47" t="s">
        <v>166</v>
      </c>
      <c r="K26" s="47" t="s">
        <v>182</v>
      </c>
      <c r="L26" s="47" t="s">
        <v>184</v>
      </c>
      <c r="M26" s="98" t="s">
        <v>241</v>
      </c>
      <c r="N26" s="46"/>
      <c r="O26" s="46"/>
      <c r="P26" s="46"/>
      <c r="Q26" s="46"/>
      <c r="R26" s="46"/>
      <c r="S26" s="46"/>
      <c r="T26" s="46"/>
      <c r="U26" s="46"/>
    </row>
    <row r="27" spans="1:21" s="51" customFormat="1" ht="36">
      <c r="A27" s="52">
        <v>5</v>
      </c>
      <c r="B27" s="48" t="s">
        <v>59</v>
      </c>
      <c r="C27" s="46"/>
      <c r="D27" s="46"/>
      <c r="E27" s="47" t="s">
        <v>138</v>
      </c>
      <c r="F27" s="47"/>
      <c r="G27" s="47"/>
      <c r="H27" s="46"/>
      <c r="I27" s="46"/>
      <c r="J27" s="46"/>
      <c r="K27" s="46"/>
      <c r="L27" s="46"/>
      <c r="M27" s="46"/>
      <c r="N27" s="46" t="s">
        <v>18</v>
      </c>
      <c r="O27" s="46"/>
      <c r="P27" s="46"/>
      <c r="Q27" s="46"/>
      <c r="R27" s="46"/>
      <c r="S27" s="46"/>
      <c r="T27" s="46"/>
      <c r="U27" s="46"/>
    </row>
    <row r="28" spans="1:21" s="51" customFormat="1" ht="198">
      <c r="A28" s="52"/>
      <c r="B28" s="47" t="s">
        <v>135</v>
      </c>
      <c r="C28" s="46"/>
      <c r="D28" s="46" t="s">
        <v>120</v>
      </c>
      <c r="E28" s="47" t="s">
        <v>233</v>
      </c>
      <c r="F28" s="47" t="s">
        <v>177</v>
      </c>
      <c r="G28" s="47" t="s">
        <v>236</v>
      </c>
      <c r="H28" s="104" t="s">
        <v>253</v>
      </c>
      <c r="I28" s="46"/>
      <c r="J28" s="46"/>
      <c r="K28" s="46"/>
      <c r="L28" s="46"/>
      <c r="M28" s="46"/>
      <c r="N28" s="46"/>
      <c r="O28" s="46"/>
      <c r="P28" s="46"/>
      <c r="Q28" s="46"/>
      <c r="R28" s="46"/>
      <c r="S28" s="46"/>
      <c r="T28" s="46"/>
      <c r="U28" s="46"/>
    </row>
    <row r="29" spans="1:21" s="51" customFormat="1" ht="18">
      <c r="A29" s="52"/>
      <c r="B29" s="47" t="s">
        <v>136</v>
      </c>
      <c r="C29" s="46"/>
      <c r="D29" s="46"/>
      <c r="E29" s="47" t="s">
        <v>262</v>
      </c>
      <c r="F29" s="47" t="s">
        <v>179</v>
      </c>
      <c r="G29" s="47"/>
      <c r="H29" s="46"/>
      <c r="I29" s="46"/>
      <c r="J29" s="46"/>
      <c r="K29" s="46"/>
      <c r="L29" s="46"/>
      <c r="M29" s="46"/>
      <c r="N29" s="46"/>
      <c r="O29" s="46"/>
      <c r="P29" s="46"/>
      <c r="Q29" s="46"/>
      <c r="R29" s="46"/>
      <c r="S29" s="46"/>
      <c r="T29" s="46"/>
      <c r="U29" s="46"/>
    </row>
    <row r="30" spans="1:21" s="51" customFormat="1" ht="198">
      <c r="A30" s="52"/>
      <c r="B30" s="47" t="s">
        <v>137</v>
      </c>
      <c r="C30" s="46"/>
      <c r="D30" s="46"/>
      <c r="E30" s="47" t="s">
        <v>167</v>
      </c>
      <c r="F30" s="47" t="s">
        <v>179</v>
      </c>
      <c r="G30" s="47" t="s">
        <v>237</v>
      </c>
      <c r="H30" s="104" t="s">
        <v>254</v>
      </c>
      <c r="I30" s="46"/>
      <c r="J30" s="46"/>
      <c r="K30" s="46"/>
      <c r="L30" s="46"/>
      <c r="M30" s="46"/>
      <c r="N30" s="46"/>
      <c r="O30" s="46"/>
      <c r="P30" s="46"/>
      <c r="Q30" s="46"/>
      <c r="R30" s="46"/>
      <c r="S30" s="46"/>
      <c r="T30" s="46"/>
      <c r="U30" s="46"/>
    </row>
    <row r="31" spans="1:21" s="51" customFormat="1" ht="108">
      <c r="A31" s="52">
        <v>6</v>
      </c>
      <c r="B31" s="48" t="s">
        <v>193</v>
      </c>
      <c r="C31" s="46"/>
      <c r="D31" s="47" t="s">
        <v>257</v>
      </c>
      <c r="E31" s="47" t="s">
        <v>178</v>
      </c>
      <c r="F31" s="46"/>
      <c r="G31" s="46"/>
      <c r="H31" s="46"/>
      <c r="I31" s="46"/>
      <c r="J31" s="47" t="s">
        <v>106</v>
      </c>
      <c r="K31" s="46"/>
      <c r="L31" s="46"/>
      <c r="M31" s="46"/>
      <c r="N31" s="46" t="s">
        <v>31</v>
      </c>
      <c r="O31" s="46"/>
      <c r="P31" s="46"/>
      <c r="Q31" s="46"/>
      <c r="R31" s="46"/>
      <c r="S31" s="46"/>
      <c r="T31" s="46"/>
      <c r="U31" s="46"/>
    </row>
    <row r="32" spans="1:21" s="51" customFormat="1" ht="18">
      <c r="A32" s="52"/>
      <c r="B32" s="47" t="s">
        <v>135</v>
      </c>
      <c r="C32" s="46"/>
      <c r="D32" s="47"/>
      <c r="E32" s="46" t="s">
        <v>180</v>
      </c>
      <c r="F32" s="46" t="s">
        <v>234</v>
      </c>
      <c r="G32" s="46"/>
      <c r="H32" s="46"/>
      <c r="I32" s="46"/>
      <c r="J32" s="47"/>
      <c r="K32" s="46"/>
      <c r="L32" s="46"/>
      <c r="M32" s="46"/>
      <c r="N32" s="46"/>
      <c r="O32" s="46"/>
      <c r="P32" s="46"/>
      <c r="Q32" s="46"/>
      <c r="R32" s="46"/>
      <c r="S32" s="46"/>
      <c r="T32" s="46"/>
      <c r="U32" s="46"/>
    </row>
    <row r="33" spans="1:21" s="51" customFormat="1" ht="183" customHeight="1">
      <c r="A33" s="52"/>
      <c r="B33" s="47" t="s">
        <v>136</v>
      </c>
      <c r="C33" s="46"/>
      <c r="D33" s="47"/>
      <c r="E33" s="46" t="s">
        <v>117</v>
      </c>
      <c r="F33" s="47" t="s">
        <v>263</v>
      </c>
      <c r="G33" s="46" t="s">
        <v>180</v>
      </c>
      <c r="H33" s="46" t="s">
        <v>186</v>
      </c>
      <c r="I33" s="46"/>
      <c r="J33" s="47"/>
      <c r="K33" s="46"/>
      <c r="L33" s="46"/>
      <c r="M33" s="46"/>
      <c r="N33" s="46"/>
      <c r="O33" s="46"/>
      <c r="P33" s="46"/>
      <c r="Q33" s="46"/>
      <c r="R33" s="46"/>
      <c r="S33" s="46"/>
      <c r="T33" s="46"/>
      <c r="U33" s="46"/>
    </row>
    <row r="34" spans="1:21" s="51" customFormat="1" ht="326.25" customHeight="1">
      <c r="A34" s="52"/>
      <c r="B34" s="47" t="s">
        <v>137</v>
      </c>
      <c r="C34" s="46"/>
      <c r="D34" s="47"/>
      <c r="E34" s="46" t="s">
        <v>162</v>
      </c>
      <c r="F34" s="47" t="s">
        <v>163</v>
      </c>
      <c r="G34" s="46" t="s">
        <v>180</v>
      </c>
      <c r="H34" s="47" t="s">
        <v>221</v>
      </c>
      <c r="I34" s="46"/>
      <c r="J34" s="47"/>
      <c r="K34" s="46"/>
      <c r="L34" s="46"/>
      <c r="M34" s="46"/>
      <c r="N34" s="46"/>
      <c r="O34" s="46"/>
      <c r="P34" s="46"/>
      <c r="Q34" s="46"/>
      <c r="R34" s="46"/>
      <c r="S34" s="46"/>
      <c r="T34" s="46"/>
      <c r="U34" s="46"/>
    </row>
    <row r="35" spans="1:21" s="51" customFormat="1" ht="18">
      <c r="A35" s="50">
        <v>7</v>
      </c>
      <c r="B35" s="47" t="s">
        <v>133</v>
      </c>
      <c r="C35" s="46"/>
      <c r="D35" s="47"/>
      <c r="E35" s="46" t="s">
        <v>161</v>
      </c>
      <c r="F35" s="46"/>
      <c r="G35" s="46"/>
      <c r="H35" s="46"/>
      <c r="I35" s="46"/>
      <c r="J35" s="46"/>
      <c r="K35" s="46"/>
      <c r="L35" s="46"/>
      <c r="M35" s="46"/>
      <c r="N35" s="46" t="s">
        <v>29</v>
      </c>
      <c r="O35" s="46"/>
      <c r="P35" s="46"/>
      <c r="Q35" s="46"/>
      <c r="R35" s="46"/>
      <c r="S35" s="46"/>
      <c r="T35" s="46"/>
      <c r="U35" s="46"/>
    </row>
    <row r="36" spans="1:21" s="51" customFormat="1" ht="18">
      <c r="A36" s="50">
        <v>8</v>
      </c>
      <c r="B36" s="47"/>
      <c r="C36" s="46"/>
      <c r="D36" s="47"/>
      <c r="E36" s="46"/>
      <c r="F36" s="46"/>
      <c r="G36" s="46"/>
      <c r="H36" s="46"/>
      <c r="I36" s="46"/>
      <c r="J36" s="46"/>
      <c r="K36" s="46"/>
      <c r="L36" s="46"/>
      <c r="M36" s="46"/>
      <c r="N36" s="46" t="s">
        <v>17</v>
      </c>
      <c r="O36" s="46"/>
      <c r="P36" s="46"/>
      <c r="Q36" s="46"/>
      <c r="R36" s="46"/>
      <c r="S36" s="46"/>
      <c r="T36" s="46"/>
      <c r="U36" s="46"/>
    </row>
    <row r="37" spans="1:21" s="51" customFormat="1" ht="18">
      <c r="A37" s="50">
        <v>9</v>
      </c>
      <c r="B37" s="54"/>
      <c r="C37" s="46"/>
      <c r="D37" s="47"/>
      <c r="E37" s="46"/>
      <c r="F37" s="46"/>
      <c r="G37" s="46"/>
      <c r="H37" s="46"/>
      <c r="I37" s="46"/>
      <c r="J37" s="46"/>
      <c r="K37" s="46"/>
      <c r="L37" s="46"/>
      <c r="M37" s="46"/>
      <c r="N37" s="46" t="s">
        <v>30</v>
      </c>
      <c r="O37" s="46"/>
      <c r="P37" s="46"/>
      <c r="Q37" s="46"/>
      <c r="R37" s="46"/>
      <c r="S37" s="46"/>
      <c r="T37" s="46"/>
      <c r="U37" s="46"/>
    </row>
    <row r="38" spans="1:21" s="51" customFormat="1" ht="18">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8">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8">
      <c r="A40" s="55"/>
      <c r="B40" s="54"/>
      <c r="C40" s="46"/>
      <c r="D40" s="46"/>
      <c r="E40" s="46"/>
      <c r="F40" s="46"/>
      <c r="G40" s="46"/>
      <c r="H40" s="46"/>
      <c r="I40" s="46"/>
      <c r="J40" s="46"/>
      <c r="K40" s="46"/>
      <c r="L40" s="46"/>
      <c r="M40" s="46"/>
      <c r="N40" s="46"/>
      <c r="O40" s="46"/>
      <c r="P40" s="46"/>
      <c r="Q40" s="46"/>
      <c r="R40" s="46"/>
      <c r="S40" s="46"/>
      <c r="T40" s="46"/>
      <c r="U40" s="46"/>
    </row>
    <row r="41" spans="1:21" s="51" customFormat="1" ht="18">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108">
      <c r="A42" s="55"/>
      <c r="B42" s="56" t="s">
        <v>168</v>
      </c>
      <c r="C42" s="49"/>
      <c r="D42" s="49"/>
      <c r="E42" s="49"/>
      <c r="F42" s="49"/>
      <c r="G42" s="49"/>
      <c r="H42" s="49"/>
      <c r="I42" s="49"/>
      <c r="J42" s="49"/>
      <c r="K42" s="46"/>
      <c r="L42" s="46"/>
      <c r="M42" s="46"/>
      <c r="N42" s="46"/>
      <c r="O42" s="46"/>
      <c r="P42" s="46"/>
      <c r="Q42" s="46"/>
      <c r="R42" s="46"/>
      <c r="S42" s="46"/>
      <c r="T42" s="46"/>
      <c r="U42" s="46"/>
    </row>
    <row r="43" spans="1:21" s="51" customFormat="1" ht="36">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108">
      <c r="A44" s="55"/>
      <c r="B44" s="54" t="s">
        <v>195</v>
      </c>
      <c r="C44" s="46"/>
      <c r="D44" s="46"/>
      <c r="E44" s="46"/>
      <c r="F44" s="46"/>
      <c r="G44" s="46"/>
      <c r="H44" s="46"/>
      <c r="I44" s="46"/>
      <c r="J44" s="46"/>
      <c r="K44" s="46"/>
      <c r="L44" s="46"/>
      <c r="M44" s="46"/>
      <c r="N44" s="46"/>
      <c r="O44" s="46"/>
      <c r="P44" s="46"/>
      <c r="Q44" s="46"/>
      <c r="R44" s="46"/>
      <c r="S44" s="46"/>
      <c r="T44" s="46"/>
      <c r="U44" s="46"/>
    </row>
    <row r="45" spans="1:21" s="51" customFormat="1" ht="18">
      <c r="A45" s="55"/>
      <c r="B45" s="54"/>
      <c r="C45" s="46"/>
      <c r="D45" s="46"/>
      <c r="E45" s="46"/>
      <c r="F45" s="46"/>
      <c r="G45" s="46"/>
      <c r="H45" s="46"/>
      <c r="I45" s="46"/>
      <c r="J45" s="46"/>
      <c r="K45" s="46"/>
      <c r="L45" s="46"/>
      <c r="M45" s="46"/>
      <c r="N45" s="46"/>
      <c r="O45" s="46"/>
      <c r="P45" s="46"/>
      <c r="Q45" s="46"/>
      <c r="R45" s="46"/>
      <c r="S45" s="46"/>
      <c r="T45" s="46"/>
      <c r="U45" s="46"/>
    </row>
    <row r="46" spans="1:21" s="51" customFormat="1" ht="18">
      <c r="A46" s="55"/>
      <c r="B46" s="54"/>
      <c r="C46" s="46"/>
      <c r="D46" s="46"/>
      <c r="E46" s="46"/>
      <c r="F46" s="46"/>
      <c r="G46" s="46"/>
      <c r="H46" s="46"/>
      <c r="I46" s="46"/>
      <c r="J46" s="46"/>
      <c r="K46" s="46"/>
      <c r="L46" s="46"/>
      <c r="M46" s="46"/>
      <c r="N46" s="46"/>
      <c r="O46" s="46"/>
      <c r="P46" s="46"/>
      <c r="Q46" s="46"/>
      <c r="R46" s="46"/>
      <c r="S46" s="46"/>
      <c r="T46" s="46"/>
      <c r="U46" s="46"/>
    </row>
    <row r="47" spans="1:21" s="51" customFormat="1" ht="18.75" thickBot="1">
      <c r="A47" s="116" t="s">
        <v>21</v>
      </c>
      <c r="B47" s="116"/>
      <c r="C47" s="57"/>
      <c r="D47" s="57"/>
      <c r="E47" s="57"/>
      <c r="F47" s="57"/>
      <c r="G47" s="57"/>
      <c r="H47" s="57"/>
      <c r="I47" s="57"/>
      <c r="J47" s="57"/>
      <c r="K47" s="46"/>
      <c r="L47" s="46"/>
      <c r="M47" s="46"/>
      <c r="N47" s="46"/>
      <c r="O47" s="46"/>
      <c r="P47" s="46"/>
      <c r="Q47" s="46"/>
      <c r="R47" s="46"/>
      <c r="S47" s="46"/>
      <c r="T47" s="46"/>
      <c r="U47" s="46"/>
    </row>
    <row r="48" spans="1:21" s="51" customFormat="1" ht="18">
      <c r="A48" s="117" t="s">
        <v>196</v>
      </c>
      <c r="B48" s="118"/>
      <c r="C48" s="118"/>
      <c r="D48" s="118"/>
      <c r="E48" s="118"/>
      <c r="F48" s="118"/>
      <c r="G48" s="118"/>
      <c r="H48" s="118"/>
      <c r="I48" s="118"/>
      <c r="J48" s="119"/>
      <c r="K48" s="49"/>
      <c r="L48" s="46"/>
      <c r="M48" s="46"/>
      <c r="N48" s="46"/>
      <c r="O48" s="46"/>
      <c r="P48" s="46"/>
      <c r="Q48" s="46"/>
      <c r="R48" s="46"/>
      <c r="S48" s="46"/>
      <c r="T48" s="46"/>
      <c r="U48" s="46"/>
    </row>
    <row r="49" spans="1:21" s="51" customFormat="1" ht="20.25">
      <c r="A49" s="58" t="s">
        <v>197</v>
      </c>
      <c r="B49" s="59"/>
      <c r="C49" s="59"/>
      <c r="D49" s="59"/>
      <c r="E49" s="59"/>
      <c r="F49" s="59"/>
      <c r="G49" s="59"/>
      <c r="H49" s="59"/>
      <c r="I49" s="59"/>
      <c r="J49" s="60"/>
      <c r="K49" s="49"/>
      <c r="L49" s="46"/>
      <c r="M49" s="46"/>
      <c r="N49" s="46"/>
      <c r="O49" s="46"/>
      <c r="P49" s="46"/>
      <c r="Q49" s="46"/>
      <c r="R49" s="46"/>
      <c r="S49" s="46"/>
      <c r="T49" s="46"/>
      <c r="U49" s="46"/>
    </row>
    <row r="50" spans="1:21" s="51" customFormat="1" ht="20.25">
      <c r="A50" s="58" t="s">
        <v>198</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75"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A3" sqref="A3:C3"/>
    </sheetView>
  </sheetViews>
  <sheetFormatPr defaultColWidth="11.421875" defaultRowHeight="12.75"/>
  <cols>
    <col min="1" max="1" width="12.421875" style="2" customWidth="1"/>
    <col min="2" max="2" width="43.00390625" style="2" bestFit="1" customWidth="1"/>
    <col min="3" max="3" width="102.28125" style="2" customWidth="1"/>
    <col min="4" max="16384" width="11.421875" style="2" customWidth="1"/>
  </cols>
  <sheetData>
    <row r="1" spans="1:3" ht="20.25">
      <c r="A1" s="123" t="str">
        <f>Setup!A2</f>
        <v>Capacity Capability Senior Task Force</v>
      </c>
      <c r="B1" s="123"/>
      <c r="C1" s="123"/>
    </row>
    <row r="2" spans="1:3" ht="18">
      <c r="A2" s="124" t="str">
        <f>Setup!A5</f>
        <v>Effective Load Carrying Capability</v>
      </c>
      <c r="B2" s="124"/>
      <c r="C2" s="124"/>
    </row>
    <row r="3" spans="1:8" s="1" customFormat="1" ht="18">
      <c r="A3" s="120" t="s">
        <v>7</v>
      </c>
      <c r="B3" s="120"/>
      <c r="C3" s="120"/>
      <c r="D3" s="2"/>
      <c r="E3" s="2"/>
      <c r="F3" s="2"/>
      <c r="G3" s="2"/>
      <c r="H3" s="2"/>
    </row>
    <row r="5" spans="1:3" s="36" customFormat="1" ht="12.75">
      <c r="A5" s="36" t="s">
        <v>26</v>
      </c>
      <c r="C5" s="66"/>
    </row>
    <row r="6" spans="1:3" s="68" customFormat="1" ht="17.25" customHeight="1" thickBot="1">
      <c r="A6" s="121" t="s">
        <v>8</v>
      </c>
      <c r="B6" s="122"/>
      <c r="C6" s="67" t="s">
        <v>9</v>
      </c>
    </row>
    <row r="7" spans="1:3" s="36" customFormat="1" ht="89.25">
      <c r="A7" s="37">
        <v>1</v>
      </c>
      <c r="B7" s="35" t="s">
        <v>107</v>
      </c>
      <c r="C7" s="35" t="s">
        <v>147</v>
      </c>
    </row>
    <row r="8" spans="1:3" s="36" customFormat="1" ht="12.75">
      <c r="A8" s="37" t="s">
        <v>124</v>
      </c>
      <c r="B8" s="35" t="s">
        <v>125</v>
      </c>
      <c r="C8" s="35" t="s">
        <v>126</v>
      </c>
    </row>
    <row r="9" spans="1:3" s="36" customFormat="1" ht="51">
      <c r="A9" s="38">
        <v>2</v>
      </c>
      <c r="B9" s="35" t="s">
        <v>129</v>
      </c>
      <c r="C9" s="35" t="s">
        <v>148</v>
      </c>
    </row>
    <row r="10" spans="1:3" s="36" customFormat="1" ht="12.75">
      <c r="A10" s="38" t="s">
        <v>127</v>
      </c>
      <c r="B10" s="35" t="s">
        <v>130</v>
      </c>
      <c r="C10" s="35" t="s">
        <v>142</v>
      </c>
    </row>
    <row r="11" spans="1:3" s="36" customFormat="1" ht="12.75">
      <c r="A11" s="38" t="s">
        <v>128</v>
      </c>
      <c r="B11" s="35" t="s">
        <v>131</v>
      </c>
      <c r="C11" s="35" t="s">
        <v>143</v>
      </c>
    </row>
    <row r="12" spans="1:3" s="36" customFormat="1" ht="12.75">
      <c r="A12" s="38" t="s">
        <v>155</v>
      </c>
      <c r="B12" s="35" t="s">
        <v>156</v>
      </c>
      <c r="C12" s="35" t="s">
        <v>169</v>
      </c>
    </row>
    <row r="13" spans="1:3" s="36" customFormat="1" ht="38.25">
      <c r="A13" s="38" t="s">
        <v>157</v>
      </c>
      <c r="B13" s="35" t="s">
        <v>159</v>
      </c>
      <c r="C13" s="35" t="s">
        <v>171</v>
      </c>
    </row>
    <row r="14" spans="1:3" s="36" customFormat="1" ht="25.5">
      <c r="A14" s="38" t="s">
        <v>158</v>
      </c>
      <c r="B14" s="35" t="s">
        <v>160</v>
      </c>
      <c r="C14" s="35" t="s">
        <v>170</v>
      </c>
    </row>
    <row r="15" spans="1:3" s="36" customFormat="1" ht="76.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8.25">
      <c r="A18" s="38">
        <v>6</v>
      </c>
      <c r="B18" s="35" t="s">
        <v>193</v>
      </c>
      <c r="C18" s="35" t="s">
        <v>122</v>
      </c>
    </row>
    <row r="19" spans="1:3" s="36" customFormat="1" ht="12.75">
      <c r="A19" s="38">
        <v>7</v>
      </c>
      <c r="B19" s="34" t="s">
        <v>133</v>
      </c>
      <c r="C19" s="35" t="s">
        <v>151</v>
      </c>
    </row>
    <row r="20" spans="1:3" s="36" customFormat="1" ht="12.75">
      <c r="A20" s="38">
        <v>8</v>
      </c>
      <c r="B20" s="34" t="s">
        <v>102</v>
      </c>
      <c r="C20" s="34" t="s">
        <v>123</v>
      </c>
    </row>
    <row r="21" spans="1:3" s="36" customFormat="1" ht="12.75">
      <c r="A21" s="38">
        <v>9</v>
      </c>
      <c r="B21" s="34" t="s">
        <v>132</v>
      </c>
      <c r="C21" s="34" t="s">
        <v>154</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23" t="str">
        <f>Setup!A2</f>
        <v>Capacity Capability Senior Task Force</v>
      </c>
      <c r="B1" s="123"/>
    </row>
    <row r="2" spans="1:2" ht="18">
      <c r="A2" s="124" t="str">
        <f>Setup!A5</f>
        <v>Effective Load Carrying Capability</v>
      </c>
      <c r="B2" s="124"/>
    </row>
    <row r="3" spans="1:2" s="1" customFormat="1" ht="18">
      <c r="A3" s="120" t="s">
        <v>43</v>
      </c>
      <c r="B3" s="120"/>
    </row>
    <row r="5" spans="1:2" ht="12.7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zoomScale="80" zoomScaleNormal="80" zoomScalePageLayoutView="0" workbookViewId="0" topLeftCell="A1">
      <pane xSplit="2" ySplit="3" topLeftCell="F20" activePane="bottomRight" state="frozen"/>
      <selection pane="topLeft" activeCell="A1" sqref="A1"/>
      <selection pane="topRight" activeCell="C1" sqref="C1"/>
      <selection pane="bottomLeft" activeCell="A4" sqref="A4"/>
      <selection pane="bottomRight" activeCell="G8" sqref="G8"/>
    </sheetView>
  </sheetViews>
  <sheetFormatPr defaultColWidth="11.421875" defaultRowHeight="12.75"/>
  <cols>
    <col min="1" max="1" width="5.28125" style="70" customWidth="1"/>
    <col min="2" max="2" width="54.00390625" style="70" customWidth="1"/>
    <col min="3" max="3" width="15.7109375" style="70" customWidth="1"/>
    <col min="4" max="4" width="13.28125" style="70" bestFit="1" customWidth="1"/>
    <col min="5" max="5" width="55.421875" style="76" customWidth="1"/>
    <col min="6" max="6" width="67.421875" style="70" customWidth="1"/>
    <col min="7" max="7" width="64.7109375" style="70" customWidth="1"/>
    <col min="8" max="22" width="9.28125" style="70" customWidth="1"/>
    <col min="23" max="16384" width="11.421875" style="70" customWidth="1"/>
  </cols>
  <sheetData>
    <row r="1" spans="1:9" ht="20.25">
      <c r="A1" s="128" t="str">
        <f>Setup!A2</f>
        <v>Capacity Capability Senior Task Force</v>
      </c>
      <c r="B1" s="129"/>
      <c r="C1" s="129"/>
      <c r="D1" s="129"/>
      <c r="E1" s="129"/>
      <c r="F1" s="129"/>
      <c r="G1" s="129"/>
      <c r="H1" s="129"/>
      <c r="I1" s="129"/>
    </row>
    <row r="2" spans="1:9" ht="18">
      <c r="A2" s="130" t="str">
        <f>Setup!A5</f>
        <v>Effective Load Carrying Capability</v>
      </c>
      <c r="B2" s="129"/>
      <c r="C2" s="129"/>
      <c r="D2" s="129"/>
      <c r="E2" s="129"/>
      <c r="F2" s="129"/>
      <c r="G2" s="129"/>
      <c r="H2" s="129"/>
      <c r="I2" s="129"/>
    </row>
    <row r="3" spans="1:9" ht="18">
      <c r="A3" s="127" t="s">
        <v>32</v>
      </c>
      <c r="B3" s="127"/>
      <c r="C3" s="127"/>
      <c r="D3" s="127"/>
      <c r="E3" s="127"/>
      <c r="F3" s="127"/>
      <c r="G3" s="127"/>
      <c r="H3" s="127"/>
      <c r="I3" s="127"/>
    </row>
    <row r="4" spans="2:22" ht="18">
      <c r="B4" s="72"/>
      <c r="C4" s="72"/>
      <c r="D4" s="72"/>
      <c r="E4" s="73"/>
      <c r="F4" s="72"/>
      <c r="G4" s="71"/>
      <c r="H4" s="71"/>
      <c r="I4" s="71"/>
      <c r="K4" s="74"/>
      <c r="L4" s="74"/>
      <c r="M4" s="74"/>
      <c r="N4" s="74"/>
      <c r="O4" s="74"/>
      <c r="P4" s="74"/>
      <c r="Q4" s="74"/>
      <c r="R4" s="74"/>
      <c r="S4" s="74"/>
      <c r="T4" s="74"/>
      <c r="U4" s="74"/>
      <c r="V4" s="74"/>
    </row>
    <row r="5" spans="1:22" ht="12.75">
      <c r="A5" s="75"/>
      <c r="K5" s="74"/>
      <c r="L5" s="74"/>
      <c r="M5" s="74"/>
      <c r="N5" s="74"/>
      <c r="O5" s="74"/>
      <c r="P5" s="74"/>
      <c r="Q5" s="74"/>
      <c r="R5" s="74"/>
      <c r="S5" s="74"/>
      <c r="T5" s="74"/>
      <c r="U5" s="74"/>
      <c r="V5" s="74"/>
    </row>
    <row r="6" spans="1:22" ht="12.75">
      <c r="A6" s="77"/>
      <c r="B6" s="78"/>
      <c r="C6" s="78"/>
      <c r="D6" s="125" t="s">
        <v>14</v>
      </c>
      <c r="E6" s="126"/>
      <c r="F6" s="126"/>
      <c r="G6" s="126"/>
      <c r="H6" s="126"/>
      <c r="I6" s="126"/>
      <c r="K6" s="74"/>
      <c r="L6" s="74"/>
      <c r="M6" s="74"/>
      <c r="N6" s="74"/>
      <c r="O6" s="74"/>
      <c r="P6" s="74"/>
      <c r="Q6" s="74"/>
      <c r="R6" s="74"/>
      <c r="S6" s="74"/>
      <c r="T6" s="74"/>
      <c r="U6" s="74"/>
      <c r="V6" s="74"/>
    </row>
    <row r="7" spans="1:22" ht="12.75">
      <c r="A7" s="79" t="s">
        <v>15</v>
      </c>
      <c r="B7" s="76" t="s">
        <v>13</v>
      </c>
      <c r="C7" s="76" t="s">
        <v>28</v>
      </c>
      <c r="D7" s="78" t="s">
        <v>11</v>
      </c>
      <c r="E7" s="80" t="s">
        <v>217</v>
      </c>
      <c r="F7" s="80" t="s">
        <v>199</v>
      </c>
      <c r="G7" s="78" t="s">
        <v>243</v>
      </c>
      <c r="H7" s="78" t="s">
        <v>3</v>
      </c>
      <c r="I7" s="78" t="s">
        <v>4</v>
      </c>
      <c r="K7" s="74"/>
      <c r="L7" s="74"/>
      <c r="M7" s="74"/>
      <c r="N7" s="74"/>
      <c r="O7" s="74"/>
      <c r="P7" s="74"/>
      <c r="Q7" s="74"/>
      <c r="R7" s="74"/>
      <c r="S7" s="74"/>
      <c r="T7" s="74"/>
      <c r="U7" s="74"/>
      <c r="V7" s="74"/>
    </row>
    <row r="8" spans="1:22" ht="128.25" customHeight="1">
      <c r="A8" s="81" t="s">
        <v>46</v>
      </c>
      <c r="B8" s="82" t="s">
        <v>47</v>
      </c>
      <c r="C8" s="78"/>
      <c r="D8" s="83"/>
      <c r="E8" s="84" t="str">
        <f>'2. Options Matrix'!E7</f>
        <v>Transition plan items:
For ELCC analysis run prior to January 1, 2022, PJM will develop generic backcasts for wind and solar resources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v>
      </c>
      <c r="F8" s="85"/>
      <c r="G8" s="100"/>
      <c r="H8" s="87"/>
      <c r="I8" s="86"/>
      <c r="K8" s="74"/>
      <c r="L8" s="74"/>
      <c r="M8" s="74"/>
      <c r="N8" s="74"/>
      <c r="O8" s="74"/>
      <c r="P8" s="74"/>
      <c r="Q8" s="74"/>
      <c r="R8" s="74"/>
      <c r="S8" s="74"/>
      <c r="T8" s="74"/>
      <c r="U8" s="74"/>
      <c r="V8" s="74"/>
    </row>
    <row r="9" spans="1:22" ht="12.75">
      <c r="A9" s="88">
        <v>1</v>
      </c>
      <c r="B9" s="89" t="s">
        <v>107</v>
      </c>
      <c r="C9" s="78"/>
      <c r="D9" s="83"/>
      <c r="E9" s="84"/>
      <c r="F9" s="85"/>
      <c r="G9" s="100"/>
      <c r="H9" s="87"/>
      <c r="I9" s="86"/>
      <c r="K9" s="74"/>
      <c r="L9" s="74"/>
      <c r="M9" s="74"/>
      <c r="N9" s="74"/>
      <c r="O9" s="74"/>
      <c r="P9" s="74"/>
      <c r="Q9" s="74"/>
      <c r="R9" s="74"/>
      <c r="S9" s="74"/>
      <c r="T9" s="74"/>
      <c r="U9" s="74"/>
      <c r="V9" s="74"/>
    </row>
    <row r="10" spans="1:22" ht="25.5">
      <c r="A10" s="81"/>
      <c r="B10" s="82" t="s">
        <v>135</v>
      </c>
      <c r="C10" s="78"/>
      <c r="D10" s="83"/>
      <c r="E10" s="84" t="str">
        <f>'2. Options Matrix'!E9</f>
        <v>Onshore wind, offshore wind, fixed solar, tracking solar, landfill gas, intermittent hydro</v>
      </c>
      <c r="F10" s="85" t="s">
        <v>200</v>
      </c>
      <c r="G10" s="105" t="s">
        <v>141</v>
      </c>
      <c r="H10" s="87"/>
      <c r="I10" s="86"/>
      <c r="K10" s="74"/>
      <c r="L10" s="74"/>
      <c r="M10" s="74"/>
      <c r="N10" s="74"/>
      <c r="O10" s="74"/>
      <c r="P10" s="74"/>
      <c r="Q10" s="74"/>
      <c r="R10" s="74"/>
      <c r="S10" s="74"/>
      <c r="T10" s="74"/>
      <c r="U10" s="74"/>
      <c r="V10" s="74"/>
    </row>
    <row r="11" spans="1:22" ht="76.5">
      <c r="A11" s="81"/>
      <c r="B11" s="82" t="s">
        <v>136</v>
      </c>
      <c r="C11" s="78"/>
      <c r="D11" s="83"/>
      <c r="E11" s="84" t="str">
        <f>'2. Options Matrix'!E10</f>
        <v>6 hour energy storage resources, 10 hour ESR
6-hour generic limited duration resources, 10-hour generic limited duration resources. 
Linear derating allowed for ESR and limited duration resources.</v>
      </c>
      <c r="F11" s="85" t="s">
        <v>201</v>
      </c>
      <c r="G11" s="105" t="s">
        <v>244</v>
      </c>
      <c r="H11" s="87"/>
      <c r="I11" s="86"/>
      <c r="K11" s="74"/>
      <c r="L11" s="74"/>
      <c r="M11" s="74"/>
      <c r="N11" s="74"/>
      <c r="O11" s="74"/>
      <c r="P11" s="74"/>
      <c r="Q11" s="74"/>
      <c r="R11" s="74"/>
      <c r="S11" s="74"/>
      <c r="T11" s="74"/>
      <c r="U11" s="74"/>
      <c r="V11" s="74"/>
    </row>
    <row r="12" spans="1:22" ht="38.25">
      <c r="A12" s="81"/>
      <c r="B12" s="82" t="s">
        <v>137</v>
      </c>
      <c r="C12" s="78"/>
      <c r="D12" s="83"/>
      <c r="E12" s="84" t="str">
        <f>'2. Options Matrix'!E11</f>
        <v>solar+6-hour ESR hybrids, solar+10-hour ESR, other gen+6-hour ESR, other gen+10-hour ESR, hydro with storage
</v>
      </c>
      <c r="F12" s="85" t="s">
        <v>202</v>
      </c>
      <c r="G12" s="106" t="s">
        <v>245</v>
      </c>
      <c r="H12" s="87"/>
      <c r="I12" s="86"/>
      <c r="K12" s="74"/>
      <c r="L12" s="74"/>
      <c r="M12" s="74"/>
      <c r="N12" s="74"/>
      <c r="O12" s="74"/>
      <c r="P12" s="74"/>
      <c r="Q12" s="74"/>
      <c r="R12" s="74"/>
      <c r="S12" s="74"/>
      <c r="T12" s="74"/>
      <c r="U12" s="74"/>
      <c r="V12" s="74"/>
    </row>
    <row r="13" spans="1:22" ht="12.75">
      <c r="A13" s="88" t="s">
        <v>124</v>
      </c>
      <c r="B13" s="89" t="s">
        <v>139</v>
      </c>
      <c r="C13" s="78"/>
      <c r="D13" s="83"/>
      <c r="E13" s="84" t="str">
        <f>'2. Options Matrix'!E12</f>
        <v>All intermittent and limited duration</v>
      </c>
      <c r="F13" s="85" t="s">
        <v>203</v>
      </c>
      <c r="G13" s="108" t="s">
        <v>246</v>
      </c>
      <c r="H13" s="87"/>
      <c r="I13" s="86"/>
      <c r="K13" s="74"/>
      <c r="L13" s="74"/>
      <c r="M13" s="74"/>
      <c r="N13" s="74"/>
      <c r="O13" s="74"/>
      <c r="P13" s="74"/>
      <c r="Q13" s="74"/>
      <c r="R13" s="74"/>
      <c r="S13" s="74"/>
      <c r="T13" s="74"/>
      <c r="U13" s="74"/>
      <c r="V13" s="74"/>
    </row>
    <row r="14" spans="1:22" ht="67.5" customHeight="1">
      <c r="A14" s="88">
        <v>2</v>
      </c>
      <c r="B14" s="89" t="s">
        <v>194</v>
      </c>
      <c r="C14" s="78"/>
      <c r="D14" s="90"/>
      <c r="E14" s="84" t="s">
        <v>218</v>
      </c>
      <c r="F14" s="85" t="s">
        <v>204</v>
      </c>
      <c r="G14" s="107" t="s">
        <v>264</v>
      </c>
      <c r="H14" s="87"/>
      <c r="I14" s="86"/>
      <c r="K14" s="74"/>
      <c r="L14" s="74"/>
      <c r="M14" s="74"/>
      <c r="N14" s="74"/>
      <c r="O14" s="74"/>
      <c r="P14" s="74"/>
      <c r="Q14" s="74"/>
      <c r="R14" s="74"/>
      <c r="S14" s="74"/>
      <c r="T14" s="74"/>
      <c r="U14" s="74"/>
      <c r="V14" s="74"/>
    </row>
    <row r="15" spans="1:22" ht="232.5" customHeight="1">
      <c r="A15" s="88" t="s">
        <v>127</v>
      </c>
      <c r="B15" s="89" t="s">
        <v>130</v>
      </c>
      <c r="C15" s="78"/>
      <c r="D15" s="83"/>
      <c r="E15" s="84" t="str">
        <f>'2. Options Matrix'!E14</f>
        <v>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v>
      </c>
      <c r="F15" s="85" t="s">
        <v>205</v>
      </c>
      <c r="G15" s="105" t="s">
        <v>247</v>
      </c>
      <c r="H15" s="87"/>
      <c r="I15" s="86"/>
      <c r="K15" s="74"/>
      <c r="L15" s="74"/>
      <c r="M15" s="74"/>
      <c r="N15" s="74"/>
      <c r="O15" s="74"/>
      <c r="P15" s="74"/>
      <c r="Q15" s="74"/>
      <c r="R15" s="74"/>
      <c r="S15" s="74"/>
      <c r="T15" s="74"/>
      <c r="U15" s="74"/>
      <c r="V15" s="74"/>
    </row>
    <row r="16" spans="1:22" ht="256.5" customHeight="1">
      <c r="A16" s="88" t="s">
        <v>128</v>
      </c>
      <c r="B16" s="89" t="s">
        <v>131</v>
      </c>
      <c r="C16" s="78"/>
      <c r="D16" s="83"/>
      <c r="E16" s="84" t="str">
        <f>'2. Options Matrix'!E15</f>
        <v>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v>
      </c>
      <c r="F16" s="85" t="s">
        <v>206</v>
      </c>
      <c r="G16" s="105" t="s">
        <v>265</v>
      </c>
      <c r="H16" s="87"/>
      <c r="I16" s="86"/>
      <c r="K16" s="74"/>
      <c r="L16" s="74"/>
      <c r="M16" s="74"/>
      <c r="N16" s="91" t="s">
        <v>18</v>
      </c>
      <c r="O16" s="74"/>
      <c r="P16" s="74"/>
      <c r="Q16" s="74"/>
      <c r="R16" s="74"/>
      <c r="S16" s="74"/>
      <c r="T16" s="74"/>
      <c r="U16" s="74"/>
      <c r="V16" s="74"/>
    </row>
    <row r="17" spans="1:22" ht="38.25">
      <c r="A17" s="88" t="s">
        <v>155</v>
      </c>
      <c r="B17" s="89" t="s">
        <v>156</v>
      </c>
      <c r="C17" s="78"/>
      <c r="D17" s="83"/>
      <c r="E17" s="84" t="str">
        <f>'2. Options Matrix'!E16</f>
        <v>Resources cannot sell more in a given auction than their unit ELCCMW based on the most recent class ELCC% value and performance/backcast adjustment.</v>
      </c>
      <c r="F17" s="85"/>
      <c r="G17" s="105" t="s">
        <v>248</v>
      </c>
      <c r="H17" s="87"/>
      <c r="I17" s="86"/>
      <c r="K17" s="74"/>
      <c r="L17" s="74"/>
      <c r="M17" s="74"/>
      <c r="N17" s="91" t="s">
        <v>31</v>
      </c>
      <c r="O17" s="74"/>
      <c r="P17" s="74"/>
      <c r="Q17" s="74"/>
      <c r="R17" s="74"/>
      <c r="S17" s="74"/>
      <c r="T17" s="74"/>
      <c r="U17" s="74"/>
      <c r="V17" s="74"/>
    </row>
    <row r="18" spans="1:22" ht="63.75">
      <c r="A18" s="88" t="s">
        <v>157</v>
      </c>
      <c r="B18" s="89" t="s">
        <v>159</v>
      </c>
      <c r="C18" s="78"/>
      <c r="D18" s="90"/>
      <c r="E18" s="84" t="str">
        <f>'2. Options Matrix'!E17</f>
        <v>
</v>
      </c>
      <c r="F18" s="85" t="s">
        <v>207</v>
      </c>
      <c r="G18" s="102"/>
      <c r="H18" s="87"/>
      <c r="I18" s="86"/>
      <c r="K18" s="74"/>
      <c r="L18" s="74"/>
      <c r="M18" s="74"/>
      <c r="N18" s="91" t="s">
        <v>29</v>
      </c>
      <c r="O18" s="74"/>
      <c r="P18" s="74"/>
      <c r="Q18" s="74"/>
      <c r="R18" s="74"/>
      <c r="S18" s="74"/>
      <c r="T18" s="74"/>
      <c r="U18" s="74"/>
      <c r="V18" s="74"/>
    </row>
    <row r="19" spans="1:22" ht="76.5">
      <c r="A19" s="88"/>
      <c r="B19" s="89" t="s">
        <v>189</v>
      </c>
      <c r="C19" s="78"/>
      <c r="D19" s="90"/>
      <c r="E19" s="84" t="str">
        <f>'2. Options Matrix'!E18</f>
        <v>ICAP for intermittent resources = status quo</v>
      </c>
      <c r="F19" s="85" t="s">
        <v>208</v>
      </c>
      <c r="G19" s="105" t="s">
        <v>211</v>
      </c>
      <c r="H19" s="87"/>
      <c r="I19" s="86"/>
      <c r="K19" s="74"/>
      <c r="L19" s="74"/>
      <c r="M19" s="74"/>
      <c r="N19" s="91" t="s">
        <v>17</v>
      </c>
      <c r="O19" s="74"/>
      <c r="P19" s="74"/>
      <c r="Q19" s="74"/>
      <c r="R19" s="74"/>
      <c r="S19" s="74"/>
      <c r="T19" s="74"/>
      <c r="U19" s="74"/>
      <c r="V19" s="74"/>
    </row>
    <row r="20" spans="1:22" ht="102">
      <c r="A20" s="88"/>
      <c r="B20" s="89" t="s">
        <v>190</v>
      </c>
      <c r="C20" s="78"/>
      <c r="D20" s="90"/>
      <c r="E20" s="84" t="str">
        <f>'2. Options Matrix'!E19</f>
        <v>ICAP of limited duration resources = lesser of summer rating or new “X hour rule”, where “X” is the duration of the class of the resource. </v>
      </c>
      <c r="F20" s="85" t="s">
        <v>209</v>
      </c>
      <c r="G20" s="105" t="s">
        <v>211</v>
      </c>
      <c r="H20" s="87"/>
      <c r="I20" s="86"/>
      <c r="K20" s="74"/>
      <c r="L20" s="74"/>
      <c r="M20" s="74"/>
      <c r="N20" s="91" t="s">
        <v>30</v>
      </c>
      <c r="O20" s="74"/>
      <c r="P20" s="74"/>
      <c r="Q20" s="74"/>
      <c r="R20" s="74"/>
      <c r="S20" s="74"/>
      <c r="T20" s="74"/>
      <c r="U20" s="74"/>
      <c r="V20" s="74"/>
    </row>
    <row r="21" spans="1:22" ht="89.25">
      <c r="A21" s="88"/>
      <c r="B21" s="89" t="s">
        <v>191</v>
      </c>
      <c r="C21" s="78"/>
      <c r="D21" s="90"/>
      <c r="E21" s="84" t="str">
        <f>'2. Options Matrix'!E20</f>
        <v>ICAP of combination resources (except hydro with storage) = status quo (lesser of the sum of component ICAPs or MFO)
ICAP of hydro with storage = status quo (summer rating)</v>
      </c>
      <c r="F21" s="85" t="s">
        <v>210</v>
      </c>
      <c r="G21" s="105" t="s">
        <v>211</v>
      </c>
      <c r="H21" s="87"/>
      <c r="I21" s="86"/>
      <c r="K21" s="74"/>
      <c r="L21" s="74"/>
      <c r="M21" s="74"/>
      <c r="N21" s="91" t="s">
        <v>16</v>
      </c>
      <c r="O21" s="74"/>
      <c r="P21" s="74"/>
      <c r="Q21" s="74"/>
      <c r="R21" s="74"/>
      <c r="S21" s="74"/>
      <c r="T21" s="74"/>
      <c r="U21" s="74"/>
      <c r="V21" s="74"/>
    </row>
    <row r="22" spans="1:22" ht="12.75">
      <c r="A22" s="88" t="s">
        <v>158</v>
      </c>
      <c r="B22" s="89" t="s">
        <v>160</v>
      </c>
      <c r="C22" s="78"/>
      <c r="D22" s="90"/>
      <c r="E22" s="84">
        <f>'2. Options Matrix'!E21</f>
        <v>0</v>
      </c>
      <c r="F22" s="85"/>
      <c r="G22" s="102"/>
      <c r="H22" s="87"/>
      <c r="I22" s="86"/>
      <c r="K22" s="74"/>
      <c r="L22" s="74"/>
      <c r="M22" s="74"/>
      <c r="N22" s="74"/>
      <c r="O22" s="74"/>
      <c r="P22" s="74"/>
      <c r="Q22" s="74"/>
      <c r="R22" s="74"/>
      <c r="S22" s="74"/>
      <c r="T22" s="74"/>
      <c r="U22" s="74"/>
      <c r="V22" s="74"/>
    </row>
    <row r="23" spans="1:22" ht="25.5">
      <c r="A23" s="88"/>
      <c r="B23" s="89" t="s">
        <v>189</v>
      </c>
      <c r="C23" s="78"/>
      <c r="D23" s="90"/>
      <c r="E23" s="84" t="str">
        <f>'2. Options Matrix'!E22</f>
        <v>UCAP of Intermittent Resources = MFO*ClassELCC%*PerformanceAdjustment</v>
      </c>
      <c r="F23" s="85" t="s">
        <v>211</v>
      </c>
      <c r="G23" s="105" t="s">
        <v>249</v>
      </c>
      <c r="H23" s="87"/>
      <c r="I23" s="86"/>
      <c r="K23" s="74"/>
      <c r="L23" s="74"/>
      <c r="M23" s="74"/>
      <c r="N23" s="74"/>
      <c r="O23" s="74"/>
      <c r="P23" s="74"/>
      <c r="Q23" s="74"/>
      <c r="R23" s="74"/>
      <c r="S23" s="74"/>
      <c r="T23" s="74"/>
      <c r="U23" s="74"/>
      <c r="V23" s="74"/>
    </row>
    <row r="24" spans="1:22" ht="25.5">
      <c r="A24" s="88"/>
      <c r="B24" s="89" t="s">
        <v>190</v>
      </c>
      <c r="C24" s="78"/>
      <c r="D24" s="90"/>
      <c r="E24" s="84" t="str">
        <f>'2. Options Matrix'!E23</f>
        <v>UCAP of limited duration resources = ICAP*ClassELCC%*(1-EFORd)</v>
      </c>
      <c r="F24" s="85" t="s">
        <v>211</v>
      </c>
      <c r="G24" s="105" t="s">
        <v>211</v>
      </c>
      <c r="H24" s="87"/>
      <c r="I24" s="86"/>
      <c r="K24" s="74"/>
      <c r="L24" s="74"/>
      <c r="M24" s="74"/>
      <c r="N24" s="74"/>
      <c r="O24" s="74"/>
      <c r="P24" s="74"/>
      <c r="Q24" s="74"/>
      <c r="R24" s="74"/>
      <c r="S24" s="74"/>
      <c r="T24" s="74"/>
      <c r="U24" s="74"/>
      <c r="V24" s="74"/>
    </row>
    <row r="25" spans="1:22" ht="153">
      <c r="A25" s="88"/>
      <c r="B25" s="89" t="s">
        <v>191</v>
      </c>
      <c r="C25" s="78"/>
      <c r="D25" s="90"/>
      <c r="E25" s="84" t="str">
        <f>'2. Options Matrix'!E24</f>
        <v>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TBD
</v>
      </c>
      <c r="F25" s="85" t="s">
        <v>211</v>
      </c>
      <c r="G25" s="105" t="s">
        <v>211</v>
      </c>
      <c r="H25" s="87"/>
      <c r="I25" s="86"/>
      <c r="K25" s="74"/>
      <c r="L25" s="74"/>
      <c r="M25" s="74"/>
      <c r="N25" s="74"/>
      <c r="O25" s="74"/>
      <c r="P25" s="74"/>
      <c r="Q25" s="74"/>
      <c r="R25" s="74"/>
      <c r="S25" s="74"/>
      <c r="T25" s="74"/>
      <c r="U25" s="74"/>
      <c r="V25" s="74"/>
    </row>
    <row r="26" spans="1:22" ht="25.5">
      <c r="A26" s="88">
        <v>3</v>
      </c>
      <c r="B26" s="92" t="s">
        <v>134</v>
      </c>
      <c r="C26" s="78"/>
      <c r="D26" s="90"/>
      <c r="E26" s="84" t="str">
        <f>'2. Options Matrix'!E25</f>
        <v>Use average ELCC; allow ELCC to increase, not just decrease, due to changes in supply mix</v>
      </c>
      <c r="F26" s="93" t="s">
        <v>212</v>
      </c>
      <c r="G26" s="105" t="s">
        <v>250</v>
      </c>
      <c r="H26" s="87"/>
      <c r="I26" s="86"/>
      <c r="K26" s="74"/>
      <c r="L26" s="74"/>
      <c r="M26" s="74"/>
      <c r="N26" s="74"/>
      <c r="O26" s="74"/>
      <c r="P26" s="74"/>
      <c r="Q26" s="74"/>
      <c r="R26" s="74"/>
      <c r="S26" s="74"/>
      <c r="T26" s="74"/>
      <c r="U26" s="74"/>
      <c r="V26" s="74"/>
    </row>
    <row r="27" spans="1:22" ht="306">
      <c r="A27" s="88">
        <v>4</v>
      </c>
      <c r="B27" s="92" t="s">
        <v>140</v>
      </c>
      <c r="C27" s="78"/>
      <c r="D27" s="90"/>
      <c r="E27" s="84" t="str">
        <f>'2. Options Matrix'!E26</f>
        <v>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v>
      </c>
      <c r="F27" s="93" t="s">
        <v>213</v>
      </c>
      <c r="G27" s="103"/>
      <c r="H27" s="87"/>
      <c r="I27" s="86"/>
      <c r="K27" s="74"/>
      <c r="L27" s="74"/>
      <c r="M27" s="74"/>
      <c r="N27" s="74"/>
      <c r="O27" s="74"/>
      <c r="P27" s="74"/>
      <c r="Q27" s="74"/>
      <c r="R27" s="74"/>
      <c r="S27" s="74"/>
      <c r="T27" s="74"/>
      <c r="U27" s="74"/>
      <c r="V27" s="74"/>
    </row>
    <row r="28" spans="1:22" ht="12.75">
      <c r="A28" s="88">
        <v>5</v>
      </c>
      <c r="B28" s="92" t="s">
        <v>59</v>
      </c>
      <c r="C28" s="78"/>
      <c r="D28" s="90"/>
      <c r="E28" s="84"/>
      <c r="F28" s="85"/>
      <c r="G28" s="101"/>
      <c r="H28" s="87"/>
      <c r="I28" s="86"/>
      <c r="K28" s="74"/>
      <c r="L28" s="74"/>
      <c r="M28" s="74"/>
      <c r="N28" s="74"/>
      <c r="O28" s="74"/>
      <c r="P28" s="74"/>
      <c r="Q28" s="74"/>
      <c r="R28" s="74"/>
      <c r="S28" s="74"/>
      <c r="T28" s="74"/>
      <c r="U28" s="74"/>
      <c r="V28" s="74"/>
    </row>
    <row r="29" spans="1:22" ht="174" customHeight="1">
      <c r="A29" s="88"/>
      <c r="B29" s="82" t="s">
        <v>135</v>
      </c>
      <c r="C29" s="78"/>
      <c r="D29" s="90"/>
      <c r="E29" s="84" t="str">
        <f>'2. Options Matrix'!G28</f>
        <v>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v>
      </c>
      <c r="F29" s="94" t="s">
        <v>214</v>
      </c>
      <c r="G29" s="105" t="s">
        <v>266</v>
      </c>
      <c r="H29" s="87"/>
      <c r="I29" s="86"/>
      <c r="K29" s="74"/>
      <c r="L29" s="74"/>
      <c r="M29" s="74"/>
      <c r="N29" s="74"/>
      <c r="O29" s="74"/>
      <c r="P29" s="74"/>
      <c r="Q29" s="74"/>
      <c r="R29" s="74"/>
      <c r="S29" s="74"/>
      <c r="T29" s="74"/>
      <c r="U29" s="74"/>
      <c r="V29" s="74"/>
    </row>
    <row r="30" spans="1:22" ht="63.75">
      <c r="A30" s="88"/>
      <c r="B30" s="82" t="s">
        <v>136</v>
      </c>
      <c r="C30" s="78"/>
      <c r="D30" s="90"/>
      <c r="E30" s="84" t="str">
        <f>'2. Options Matrix'!E29</f>
        <v>(1-EFORd)</v>
      </c>
      <c r="F30" s="94" t="s">
        <v>214</v>
      </c>
      <c r="G30" s="105" t="s">
        <v>119</v>
      </c>
      <c r="H30" s="87"/>
      <c r="I30" s="86"/>
      <c r="K30" s="74"/>
      <c r="L30" s="74"/>
      <c r="M30" s="74"/>
      <c r="N30" s="74"/>
      <c r="O30" s="74"/>
      <c r="P30" s="74"/>
      <c r="Q30" s="74"/>
      <c r="R30" s="74"/>
      <c r="S30" s="74"/>
      <c r="T30" s="74"/>
      <c r="U30" s="74"/>
      <c r="V30" s="74"/>
    </row>
    <row r="31" spans="1:9" ht="177" customHeight="1">
      <c r="A31" s="88"/>
      <c r="B31" s="82" t="s">
        <v>137</v>
      </c>
      <c r="C31" s="78"/>
      <c r="D31" s="90"/>
      <c r="E31" s="84" t="str">
        <f>'2. Options Matrix'!G30</f>
        <v>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v>
      </c>
      <c r="F31" s="94" t="s">
        <v>214</v>
      </c>
      <c r="G31" s="105" t="s">
        <v>251</v>
      </c>
      <c r="H31" s="87"/>
      <c r="I31" s="86"/>
    </row>
    <row r="32" spans="1:9" ht="12.75">
      <c r="A32" s="88">
        <v>6</v>
      </c>
      <c r="B32" s="92" t="s">
        <v>193</v>
      </c>
      <c r="C32" s="78"/>
      <c r="D32" s="90"/>
      <c r="E32" s="84"/>
      <c r="F32" s="85"/>
      <c r="G32" s="101"/>
      <c r="H32" s="87"/>
      <c r="I32" s="86"/>
    </row>
    <row r="33" spans="1:9" ht="63.75">
      <c r="A33" s="88"/>
      <c r="B33" s="82" t="s">
        <v>135</v>
      </c>
      <c r="C33" s="78"/>
      <c r="D33" s="90"/>
      <c r="E33" s="84" t="str">
        <f>'2. Options Matrix'!F32</f>
        <v>Unaltered backcast and unaltered actual historical output is considered in the hourly profiles used for ELCC accreditation. </v>
      </c>
      <c r="F33" s="94" t="s">
        <v>215</v>
      </c>
      <c r="G33" s="105" t="s">
        <v>252</v>
      </c>
      <c r="H33" s="87"/>
      <c r="I33" s="86"/>
    </row>
    <row r="34" spans="1:9" ht="115.5" customHeight="1">
      <c r="A34" s="88"/>
      <c r="B34" s="82" t="s">
        <v>136</v>
      </c>
      <c r="C34" s="78"/>
      <c r="D34" s="90"/>
      <c r="E34" s="84" t="s">
        <v>235</v>
      </c>
      <c r="F34" s="94" t="s">
        <v>215</v>
      </c>
      <c r="G34" s="105" t="s">
        <v>119</v>
      </c>
      <c r="H34" s="87"/>
      <c r="I34" s="86"/>
    </row>
    <row r="35" spans="1:9" ht="246.75" customHeight="1">
      <c r="A35" s="88"/>
      <c r="B35" s="82" t="s">
        <v>137</v>
      </c>
      <c r="C35" s="78"/>
      <c r="D35" s="90"/>
      <c r="E35" s="84" t="str">
        <f>'2. Options Matrix'!H34</f>
        <v>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v>
      </c>
      <c r="F35" s="94" t="s">
        <v>215</v>
      </c>
      <c r="G35" s="101"/>
      <c r="H35" s="87"/>
      <c r="I35" s="86"/>
    </row>
    <row r="36" spans="1:9" ht="38.25">
      <c r="A36" s="81">
        <v>7</v>
      </c>
      <c r="B36" s="82" t="s">
        <v>133</v>
      </c>
      <c r="C36" s="78"/>
      <c r="D36" s="90"/>
      <c r="E36" s="84" t="str">
        <f>'2. Options Matrix'!E35</f>
        <v>PJM to publish on its website an annual report on ELCC analysis and results</v>
      </c>
      <c r="F36" s="93" t="s">
        <v>216</v>
      </c>
      <c r="G36" s="105" t="s">
        <v>161</v>
      </c>
      <c r="H36" s="87"/>
      <c r="I36" s="86"/>
    </row>
    <row r="39" ht="12.75">
      <c r="A39" s="95" t="s">
        <v>23</v>
      </c>
    </row>
    <row r="40" ht="12.75">
      <c r="A40" s="75" t="s">
        <v>24</v>
      </c>
    </row>
    <row r="41" ht="12.75">
      <c r="A41" s="75" t="s">
        <v>25</v>
      </c>
    </row>
    <row r="42" spans="2:8" ht="12.75">
      <c r="B42" s="75"/>
      <c r="C42" s="75"/>
      <c r="D42" s="75"/>
      <c r="E42" s="96"/>
      <c r="F42" s="75"/>
      <c r="G42" s="75"/>
      <c r="H42" s="75"/>
    </row>
    <row r="43" spans="2:8" ht="12.75">
      <c r="B43" s="75"/>
      <c r="C43" s="75"/>
      <c r="D43" s="75"/>
      <c r="E43" s="96"/>
      <c r="F43" s="75"/>
      <c r="G43" s="75"/>
      <c r="H43" s="75"/>
    </row>
    <row r="44" spans="2:8" ht="12.75">
      <c r="B44" s="75"/>
      <c r="C44" s="75"/>
      <c r="D44" s="75"/>
      <c r="E44" s="96"/>
      <c r="F44" s="75"/>
      <c r="G44" s="75"/>
      <c r="H44" s="75"/>
    </row>
  </sheetData>
  <sheetProtection/>
  <mergeCells count="4">
    <mergeCell ref="D6:I6"/>
    <mergeCell ref="A3:I3"/>
    <mergeCell ref="A1:I1"/>
    <mergeCell ref="A2:I2"/>
  </mergeCells>
  <dataValidations count="1">
    <dataValidation type="list" allowBlank="1" showInputMessage="1" showErrorMessage="1" sqref="C8:C49">
      <formula1>$N$16:$N$21</formula1>
    </dataValidation>
  </dataValidations>
  <printOptions/>
  <pageMargins left="0.75" right="0.75" top="1" bottom="1" header="0.3" footer="0.3"/>
  <pageSetup horizontalDpi="600" verticalDpi="600" orientation="portrait"/>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123" t="str">
        <f>Setup!A2</f>
        <v>Capacity Capability Senior Task Force</v>
      </c>
      <c r="B1" s="123"/>
      <c r="C1" s="123"/>
      <c r="D1" s="123"/>
      <c r="E1" s="123"/>
      <c r="F1" s="123"/>
      <c r="G1" s="123"/>
    </row>
    <row r="2" spans="1:7" ht="18">
      <c r="A2" s="124" t="str">
        <f>Setup!A5</f>
        <v>Effective Load Carrying Capability</v>
      </c>
      <c r="B2" s="124"/>
      <c r="C2" s="124"/>
      <c r="D2" s="124"/>
      <c r="E2" s="124"/>
      <c r="F2" s="124"/>
      <c r="G2" s="124"/>
    </row>
    <row r="3" spans="1:9" ht="18">
      <c r="A3" s="120" t="s">
        <v>41</v>
      </c>
      <c r="B3" s="120"/>
      <c r="C3" s="120"/>
      <c r="D3" s="120"/>
      <c r="E3" s="120"/>
      <c r="F3" s="120"/>
      <c r="G3" s="120"/>
      <c r="H3" s="120"/>
      <c r="I3" s="120"/>
    </row>
    <row r="4" spans="1:2" ht="38.25" customHeight="1">
      <c r="A4" s="2"/>
      <c r="B4" s="7" t="s">
        <v>53</v>
      </c>
    </row>
    <row r="5" spans="1:6" ht="41.25" customHeight="1">
      <c r="A5" s="7"/>
      <c r="B5" s="131" t="s">
        <v>27</v>
      </c>
      <c r="C5" s="132"/>
      <c r="D5" s="132"/>
      <c r="E5" s="132"/>
      <c r="F5" s="133"/>
    </row>
    <row r="6" spans="1:6" ht="43.5" customHeight="1">
      <c r="A6" s="7"/>
      <c r="B6" s="11" t="s">
        <v>0</v>
      </c>
      <c r="C6" s="24" t="s">
        <v>1</v>
      </c>
      <c r="D6" s="11" t="s">
        <v>2</v>
      </c>
      <c r="E6" s="24" t="s">
        <v>3</v>
      </c>
      <c r="F6" s="11" t="s">
        <v>4</v>
      </c>
    </row>
    <row r="7" spans="1:6" ht="12.75">
      <c r="A7" s="12">
        <v>1</v>
      </c>
      <c r="B7" s="23" t="s">
        <v>10</v>
      </c>
      <c r="C7" s="22" t="s">
        <v>10</v>
      </c>
      <c r="D7" s="23" t="s">
        <v>10</v>
      </c>
      <c r="E7" s="22" t="s">
        <v>10</v>
      </c>
      <c r="F7" s="23" t="s">
        <v>10</v>
      </c>
    </row>
    <row r="8" spans="1:6" ht="12.75">
      <c r="A8" s="12">
        <v>2</v>
      </c>
      <c r="B8" s="23" t="s">
        <v>10</v>
      </c>
      <c r="C8" s="22" t="s">
        <v>10</v>
      </c>
      <c r="D8" s="23" t="s">
        <v>10</v>
      </c>
      <c r="E8" s="22" t="s">
        <v>10</v>
      </c>
      <c r="F8" s="23" t="s">
        <v>10</v>
      </c>
    </row>
    <row r="9" spans="1:6" ht="12.75">
      <c r="A9" s="12">
        <v>3</v>
      </c>
      <c r="B9" s="23" t="s">
        <v>10</v>
      </c>
      <c r="C9" s="22" t="s">
        <v>10</v>
      </c>
      <c r="D9" s="23" t="s">
        <v>10</v>
      </c>
      <c r="E9" s="22" t="s">
        <v>10</v>
      </c>
      <c r="F9" s="23" t="s">
        <v>10</v>
      </c>
    </row>
    <row r="10" spans="1:6" ht="12.75">
      <c r="A10" s="12">
        <v>4</v>
      </c>
      <c r="B10" s="23" t="s">
        <v>10</v>
      </c>
      <c r="C10" s="22" t="s">
        <v>10</v>
      </c>
      <c r="D10" s="23" t="s">
        <v>10</v>
      </c>
      <c r="E10" s="22" t="s">
        <v>10</v>
      </c>
      <c r="F10" s="23" t="s">
        <v>10</v>
      </c>
    </row>
    <row r="11" spans="1:6" ht="12.75">
      <c r="A11" s="12">
        <v>5</v>
      </c>
      <c r="B11" s="23" t="s">
        <v>10</v>
      </c>
      <c r="C11" s="22" t="s">
        <v>10</v>
      </c>
      <c r="D11" s="23" t="s">
        <v>10</v>
      </c>
      <c r="E11" s="22" t="s">
        <v>10</v>
      </c>
      <c r="F11" s="2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20.25">
      <c r="A1" s="15" t="str">
        <f>Setup!A2</f>
        <v>Capacity Capability Senior Task Force</v>
      </c>
    </row>
    <row r="2" ht="18">
      <c r="A2" s="16" t="str">
        <f>Setup!A5</f>
        <v>Effective Load Carrying Capability</v>
      </c>
    </row>
    <row r="3" ht="18">
      <c r="A3" s="6" t="s">
        <v>42</v>
      </c>
    </row>
    <row r="5" s="1" customFormat="1" ht="12.7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7109375" style="0" customWidth="1"/>
    <col min="4" max="23" width="9.28125" style="0" customWidth="1"/>
  </cols>
  <sheetData>
    <row r="1" spans="1:10" ht="20.25">
      <c r="A1" s="123" t="str">
        <f>Setup!A2</f>
        <v>Capacity Capability Senior Task Force</v>
      </c>
      <c r="B1" s="123"/>
      <c r="C1" s="134"/>
      <c r="D1" s="134"/>
      <c r="E1" s="134"/>
      <c r="F1" s="134"/>
      <c r="G1" s="134"/>
      <c r="H1" s="134"/>
      <c r="I1" s="134"/>
      <c r="J1" s="134"/>
    </row>
    <row r="2" spans="1:10" ht="18">
      <c r="A2" s="124" t="str">
        <f>Setup!A5</f>
        <v>Effective Load Carrying Capability</v>
      </c>
      <c r="B2" s="124"/>
      <c r="C2" s="134"/>
      <c r="D2" s="134"/>
      <c r="E2" s="134"/>
      <c r="F2" s="134"/>
      <c r="G2" s="134"/>
      <c r="H2" s="134"/>
      <c r="I2" s="134"/>
      <c r="J2" s="134"/>
    </row>
    <row r="3" spans="1:10" ht="18">
      <c r="A3" s="120" t="s">
        <v>35</v>
      </c>
      <c r="B3" s="120"/>
      <c r="C3" s="120"/>
      <c r="D3" s="120"/>
      <c r="E3" s="120"/>
      <c r="F3" s="120"/>
      <c r="G3" s="120"/>
      <c r="H3" s="120"/>
      <c r="I3" s="120"/>
      <c r="J3" s="120"/>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5.5">
      <c r="A6" s="20" t="s">
        <v>36</v>
      </c>
      <c r="B6" s="21" t="s">
        <v>38</v>
      </c>
      <c r="C6" s="20" t="s">
        <v>37</v>
      </c>
      <c r="D6" s="5"/>
      <c r="E6" s="5"/>
      <c r="F6" s="5"/>
      <c r="G6" s="5"/>
      <c r="L6" s="14"/>
      <c r="M6" s="14"/>
      <c r="N6" s="14"/>
      <c r="O6" s="14"/>
      <c r="P6" s="14"/>
      <c r="Q6" s="14"/>
      <c r="R6" s="14"/>
      <c r="S6" s="14"/>
      <c r="T6" s="14"/>
      <c r="U6" s="14"/>
      <c r="V6" s="14"/>
      <c r="W6" s="14"/>
    </row>
    <row r="7" spans="1:3" ht="12.75">
      <c r="A7" s="18">
        <v>1</v>
      </c>
      <c r="B7" s="18"/>
      <c r="C7" s="18"/>
    </row>
    <row r="8" spans="1:3" ht="12.75">
      <c r="A8" s="18">
        <v>2</v>
      </c>
      <c r="B8" s="18"/>
      <c r="C8" s="18"/>
    </row>
    <row r="9" spans="1:3" ht="12.75">
      <c r="A9" s="18">
        <v>3</v>
      </c>
      <c r="B9" s="18"/>
      <c r="C9" s="18"/>
    </row>
    <row r="10" spans="1:3" ht="12.75">
      <c r="A10" s="18"/>
      <c r="B10" s="18"/>
      <c r="C10" s="18"/>
    </row>
    <row r="11" spans="1:3" ht="12.75">
      <c r="A11" s="18"/>
      <c r="B11" s="18"/>
      <c r="C11" s="18"/>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2020-07-10T20:15:07Z</dcterms:modified>
  <cp:category/>
  <cp:version/>
  <cp:contentType/>
  <cp:contentStatus/>
</cp:coreProperties>
</file>