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7056"/>
  </bookViews>
  <sheets>
    <sheet name="$2,000" sheetId="4" r:id="rId1"/>
    <sheet name="$1,000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E34" i="4"/>
  <c r="G34" i="4" l="1"/>
  <c r="G16" i="4"/>
  <c r="G34" i="3"/>
  <c r="G16" i="3"/>
  <c r="D34" i="4" l="1"/>
  <c r="C34" i="4"/>
  <c r="E16" i="4"/>
  <c r="D16" i="4"/>
  <c r="E11" i="4"/>
  <c r="C11" i="4"/>
  <c r="E34" i="3" l="1"/>
  <c r="D34" i="3"/>
  <c r="C34" i="3"/>
  <c r="D16" i="3"/>
  <c r="E11" i="3"/>
  <c r="C11" i="3"/>
</calcChain>
</file>

<file path=xl/sharedStrings.xml><?xml version="1.0" encoding="utf-8"?>
<sst xmlns="http://schemas.openxmlformats.org/spreadsheetml/2006/main" count="88" uniqueCount="25">
  <si>
    <t>RTO Wide Event</t>
  </si>
  <si>
    <t>Short All Reserve Products</t>
  </si>
  <si>
    <t>SRMCP</t>
  </si>
  <si>
    <t>NSRMCP</t>
  </si>
  <si>
    <t>SecRMCP</t>
  </si>
  <si>
    <t>Energy Prices</t>
  </si>
  <si>
    <t>Loss Component</t>
  </si>
  <si>
    <t>Congestion Component</t>
  </si>
  <si>
    <t>Status Quo</t>
  </si>
  <si>
    <t>IMM Package</t>
  </si>
  <si>
    <t>Joint Stakeholder Package</t>
  </si>
  <si>
    <t>Total LMP</t>
  </si>
  <si>
    <t>RTO Reserve Prices</t>
  </si>
  <si>
    <t>PJM Packages</t>
  </si>
  <si>
    <t>Marginal Unit Offer Price: $2,000</t>
  </si>
  <si>
    <t xml:space="preserve">CB Event Trigger (Voltage Reduction, Load Shed, Max Gen Alert, Force Majeure) is still active </t>
  </si>
  <si>
    <t>Scenario 1</t>
  </si>
  <si>
    <t>Scenario 2</t>
  </si>
  <si>
    <t>CB Event Trigger (Voltage Reduction, Load Shed, Max Gen Alert, Force Majeure) is not still active, but CB is still in effect</t>
  </si>
  <si>
    <t>Offer of marginal unit for energy</t>
  </si>
  <si>
    <t>Shortage Adder</t>
  </si>
  <si>
    <t>Marginal Unit Offer Price: $1,000</t>
  </si>
  <si>
    <t>Energy Componet Price 
(Offer of marginal unit + Shortage Adder)</t>
  </si>
  <si>
    <t>Denotes Adjusted Prices by color code</t>
  </si>
  <si>
    <t xml:space="preserve">Calpine Package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</si>
</sst>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4" x14ac:knownFonts="1"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theme="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6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1" fillId="0" borderId="0" xfId="0" applyFont="1"/>
    <xf numFmtId="6" fontId="0" fillId="2" borderId="1" xfId="0" applyNumberFormat="1" applyFill="1" applyBorder="1"/>
    <xf numFmtId="6" fontId="0" fillId="4" borderId="1" xfId="0" applyNumberFormat="1" applyFill="1" applyBorder="1"/>
    <xf numFmtId="6" fontId="0" fillId="3" borderId="1" xfId="0" applyNumberFormat="1" applyFill="1" applyBorder="1" applyAlignment="1">
      <alignment horizontal="right"/>
    </xf>
    <xf numFmtId="0" fontId="2" fillId="0" borderId="0" xfId="0" applyFont="1"/>
    <xf numFmtId="6" fontId="0" fillId="5" borderId="1" xfId="0" applyNumberFormat="1" applyFill="1" applyBorder="1"/>
    <xf numFmtId="6" fontId="3" fillId="6" borderId="1" xfId="0" applyNumberFormat="1" applyFont="1" applyFill="1" applyBorder="1"/>
    <xf numFmtId="0" fontId="3" fillId="6" borderId="1" xfId="0" applyFont="1" applyFill="1" applyBorder="1" applyAlignment="1">
      <alignment wrapText="1"/>
    </xf>
    <xf numFmtId="0" fontId="3" fillId="6" borderId="0" xfId="0" applyFont="1" applyFill="1"/>
    <xf numFmtId="0" fontId="0" fillId="7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right" wrapText="1"/>
    </xf>
    <xf numFmtId="0" fontId="0" fillId="0" borderId="1" xfId="0" applyBorder="1" applyAlignment="1">
      <alignment vertical="center" wrapText="1"/>
    </xf>
    <xf numFmtId="6" fontId="3" fillId="7" borderId="1" xfId="0" applyNumberFormat="1" applyFont="1" applyFill="1" applyBorder="1"/>
    <xf numFmtId="6" fontId="3" fillId="8" borderId="1" xfId="0" applyNumberFormat="1" applyFont="1" applyFill="1" applyBorder="1"/>
    <xf numFmtId="6" fontId="3" fillId="5" borderId="1" xfId="0" applyNumberFormat="1" applyFont="1" applyFill="1" applyBorder="1"/>
    <xf numFmtId="6" fontId="0" fillId="7" borderId="1" xfId="0" applyNumberFormat="1" applyFill="1" applyBorder="1"/>
    <xf numFmtId="0" fontId="0" fillId="5" borderId="0" xfId="0" applyFill="1"/>
    <xf numFmtId="0" fontId="0" fillId="8" borderId="0" xfId="0" applyFill="1"/>
    <xf numFmtId="0" fontId="0" fillId="7" borderId="0" xfId="0" applyFill="1"/>
    <xf numFmtId="0" fontId="0" fillId="0" borderId="0" xfId="0" applyFill="1"/>
    <xf numFmtId="0" fontId="0" fillId="9" borderId="0" xfId="0" applyFill="1"/>
    <xf numFmtId="0" fontId="0" fillId="10" borderId="0" xfId="0" applyFill="1"/>
    <xf numFmtId="6" fontId="3" fillId="10" borderId="1" xfId="0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90" zoomScaleNormal="90" workbookViewId="0"/>
  </sheetViews>
  <sheetFormatPr defaultRowHeight="13.8" x14ac:dyDescent="0.25"/>
  <cols>
    <col min="1" max="1" width="9" customWidth="1"/>
    <col min="2" max="2" width="20.69921875" bestFit="1" customWidth="1"/>
    <col min="3" max="3" width="10.09765625" bestFit="1" customWidth="1"/>
    <col min="4" max="4" width="14" bestFit="1" customWidth="1"/>
    <col min="5" max="5" width="12.19921875" bestFit="1" customWidth="1"/>
    <col min="6" max="6" width="22.69921875" bestFit="1" customWidth="1"/>
    <col min="7" max="7" width="15.19921875" bestFit="1" customWidth="1"/>
  </cols>
  <sheetData>
    <row r="1" spans="1:7" x14ac:dyDescent="0.25">
      <c r="A1" s="5" t="s">
        <v>16</v>
      </c>
    </row>
    <row r="2" spans="1:7" x14ac:dyDescent="0.25">
      <c r="A2" t="s">
        <v>0</v>
      </c>
    </row>
    <row r="3" spans="1:7" x14ac:dyDescent="0.25">
      <c r="A3" t="s">
        <v>1</v>
      </c>
    </row>
    <row r="4" spans="1:7" x14ac:dyDescent="0.25">
      <c r="A4" t="s">
        <v>15</v>
      </c>
    </row>
    <row r="5" spans="1:7" x14ac:dyDescent="0.25">
      <c r="A5" t="s">
        <v>14</v>
      </c>
    </row>
    <row r="7" spans="1:7" x14ac:dyDescent="0.25">
      <c r="C7" s="1" t="s">
        <v>8</v>
      </c>
      <c r="D7" s="1" t="s">
        <v>13</v>
      </c>
      <c r="E7" s="4" t="s">
        <v>9</v>
      </c>
      <c r="F7" s="1" t="s">
        <v>10</v>
      </c>
      <c r="G7" s="4" t="s">
        <v>24</v>
      </c>
    </row>
    <row r="8" spans="1:7" x14ac:dyDescent="0.25">
      <c r="A8" s="28" t="s">
        <v>12</v>
      </c>
      <c r="B8" s="1" t="s">
        <v>2</v>
      </c>
      <c r="C8" s="2">
        <v>1700</v>
      </c>
      <c r="D8" s="2">
        <v>1700</v>
      </c>
      <c r="E8" s="8">
        <v>850</v>
      </c>
      <c r="F8" s="6"/>
      <c r="G8" s="2">
        <v>1700</v>
      </c>
    </row>
    <row r="9" spans="1:7" x14ac:dyDescent="0.25">
      <c r="A9" s="28"/>
      <c r="B9" s="1" t="s">
        <v>3</v>
      </c>
      <c r="C9" s="2">
        <v>1275</v>
      </c>
      <c r="D9" s="2">
        <v>1275</v>
      </c>
      <c r="E9" s="8">
        <v>850</v>
      </c>
      <c r="F9" s="6"/>
      <c r="G9" s="2">
        <v>1275</v>
      </c>
    </row>
    <row r="10" spans="1:7" x14ac:dyDescent="0.25">
      <c r="A10" s="28"/>
      <c r="B10" s="1" t="s">
        <v>4</v>
      </c>
      <c r="C10" s="2">
        <v>850</v>
      </c>
      <c r="D10" s="2">
        <v>850</v>
      </c>
      <c r="E10" s="8">
        <v>850</v>
      </c>
      <c r="F10" s="6"/>
      <c r="G10" s="2">
        <v>850</v>
      </c>
    </row>
    <row r="11" spans="1:7" ht="42" x14ac:dyDescent="0.3">
      <c r="A11" s="29" t="s">
        <v>5</v>
      </c>
      <c r="B11" s="14" t="s">
        <v>22</v>
      </c>
      <c r="C11" s="17">
        <f>C12+C13</f>
        <v>3700</v>
      </c>
      <c r="D11" s="19">
        <v>2000</v>
      </c>
      <c r="E11" s="18">
        <f t="shared" ref="E11" si="0">E12+E13</f>
        <v>2850</v>
      </c>
      <c r="F11" s="11"/>
      <c r="G11" s="27">
        <v>2000</v>
      </c>
    </row>
    <row r="12" spans="1:7" ht="28.5" customHeight="1" x14ac:dyDescent="0.3">
      <c r="A12" s="30"/>
      <c r="B12" s="15" t="s">
        <v>19</v>
      </c>
      <c r="C12" s="11">
        <v>2000</v>
      </c>
      <c r="D12" s="11"/>
      <c r="E12" s="11">
        <v>2000</v>
      </c>
      <c r="F12" s="6"/>
      <c r="G12" s="11"/>
    </row>
    <row r="13" spans="1:7" ht="14.4" x14ac:dyDescent="0.3">
      <c r="A13" s="30"/>
      <c r="B13" s="15" t="s">
        <v>20</v>
      </c>
      <c r="C13" s="11">
        <v>1700</v>
      </c>
      <c r="D13" s="11"/>
      <c r="E13" s="11">
        <v>850</v>
      </c>
      <c r="F13" s="6"/>
      <c r="G13" s="11"/>
    </row>
    <row r="14" spans="1:7" x14ac:dyDescent="0.25">
      <c r="A14" s="31"/>
      <c r="B14" s="3" t="s">
        <v>6</v>
      </c>
      <c r="C14" s="2">
        <v>-100</v>
      </c>
      <c r="D14" s="10">
        <v>0</v>
      </c>
      <c r="E14" s="20">
        <v>-100</v>
      </c>
      <c r="F14" s="6"/>
      <c r="G14" s="20">
        <v>-100</v>
      </c>
    </row>
    <row r="15" spans="1:7" x14ac:dyDescent="0.25">
      <c r="A15" s="1"/>
      <c r="B15" s="3" t="s">
        <v>7</v>
      </c>
      <c r="C15" s="2">
        <v>900</v>
      </c>
      <c r="D15" s="10">
        <v>0</v>
      </c>
      <c r="E15" s="20">
        <v>900</v>
      </c>
      <c r="F15" s="6"/>
      <c r="G15" s="20">
        <v>900</v>
      </c>
    </row>
    <row r="16" spans="1:7" ht="14.4" x14ac:dyDescent="0.3">
      <c r="A16" s="13"/>
      <c r="B16" s="12" t="s">
        <v>11</v>
      </c>
      <c r="C16" s="11">
        <v>4500</v>
      </c>
      <c r="D16" s="11">
        <f>D11+D14+D15</f>
        <v>2000</v>
      </c>
      <c r="E16" s="11">
        <f>SUM(E12:E15)</f>
        <v>3650</v>
      </c>
      <c r="F16" s="11"/>
      <c r="G16" s="11">
        <f>G15+G14+G11</f>
        <v>2800</v>
      </c>
    </row>
    <row r="17" spans="1:7" x14ac:dyDescent="0.25">
      <c r="A17" s="23" t="s">
        <v>23</v>
      </c>
      <c r="D17" s="21"/>
      <c r="E17" s="22"/>
      <c r="G17" s="26"/>
    </row>
    <row r="18" spans="1:7" x14ac:dyDescent="0.25">
      <c r="B18" s="23"/>
    </row>
    <row r="19" spans="1:7" x14ac:dyDescent="0.25">
      <c r="A19" s="5" t="s">
        <v>17</v>
      </c>
    </row>
    <row r="20" spans="1:7" x14ac:dyDescent="0.25">
      <c r="A20" t="s">
        <v>0</v>
      </c>
    </row>
    <row r="21" spans="1:7" x14ac:dyDescent="0.25">
      <c r="A21" t="s">
        <v>1</v>
      </c>
    </row>
    <row r="22" spans="1:7" x14ac:dyDescent="0.25">
      <c r="A22" t="s">
        <v>18</v>
      </c>
    </row>
    <row r="23" spans="1:7" x14ac:dyDescent="0.25">
      <c r="A23" t="s">
        <v>14</v>
      </c>
      <c r="C23" s="9"/>
    </row>
    <row r="25" spans="1:7" ht="13.95" customHeight="1" x14ac:dyDescent="0.25">
      <c r="A25" s="16"/>
      <c r="C25" s="1" t="s">
        <v>8</v>
      </c>
      <c r="D25" s="1" t="s">
        <v>13</v>
      </c>
      <c r="E25" s="1" t="s">
        <v>9</v>
      </c>
      <c r="F25" s="1" t="s">
        <v>10</v>
      </c>
      <c r="G25" s="4" t="s">
        <v>24</v>
      </c>
    </row>
    <row r="26" spans="1:7" ht="42" customHeight="1" x14ac:dyDescent="0.25">
      <c r="A26" s="29" t="s">
        <v>12</v>
      </c>
      <c r="B26" s="1" t="s">
        <v>2</v>
      </c>
      <c r="C26" s="2">
        <v>1700</v>
      </c>
      <c r="D26" s="2">
        <v>1700</v>
      </c>
      <c r="E26" s="8">
        <v>850</v>
      </c>
      <c r="F26" s="6"/>
      <c r="G26" s="2">
        <v>1700</v>
      </c>
    </row>
    <row r="27" spans="1:7" x14ac:dyDescent="0.25">
      <c r="A27" s="30"/>
      <c r="B27" s="1" t="s">
        <v>3</v>
      </c>
      <c r="C27" s="2">
        <v>1275</v>
      </c>
      <c r="D27" s="2">
        <v>1275</v>
      </c>
      <c r="E27" s="8">
        <v>850</v>
      </c>
      <c r="F27" s="6"/>
      <c r="G27" s="2">
        <v>1275</v>
      </c>
    </row>
    <row r="28" spans="1:7" ht="13.95" customHeight="1" x14ac:dyDescent="0.25">
      <c r="A28" s="31"/>
      <c r="B28" s="1" t="s">
        <v>4</v>
      </c>
      <c r="C28" s="2">
        <v>850</v>
      </c>
      <c r="D28" s="2">
        <v>850</v>
      </c>
      <c r="E28" s="8">
        <v>850</v>
      </c>
      <c r="F28" s="6"/>
      <c r="G28" s="2">
        <v>850</v>
      </c>
    </row>
    <row r="29" spans="1:7" ht="42" x14ac:dyDescent="0.3">
      <c r="A29" s="29" t="s">
        <v>5</v>
      </c>
      <c r="B29" s="3" t="s">
        <v>22</v>
      </c>
      <c r="C29" s="2">
        <v>3700</v>
      </c>
      <c r="D29" s="10">
        <v>2000</v>
      </c>
      <c r="E29" s="8">
        <v>2850</v>
      </c>
      <c r="F29" s="6"/>
      <c r="G29" s="27">
        <v>2000</v>
      </c>
    </row>
    <row r="30" spans="1:7" ht="28.8" x14ac:dyDescent="0.3">
      <c r="A30" s="30"/>
      <c r="B30" s="15" t="s">
        <v>19</v>
      </c>
      <c r="C30" s="11">
        <v>2000</v>
      </c>
      <c r="D30" s="11"/>
      <c r="E30" s="11">
        <v>2000</v>
      </c>
      <c r="F30" s="6"/>
      <c r="G30" s="11"/>
    </row>
    <row r="31" spans="1:7" ht="14.4" x14ac:dyDescent="0.3">
      <c r="A31" s="31"/>
      <c r="B31" s="15" t="s">
        <v>20</v>
      </c>
      <c r="C31" s="11">
        <v>1700</v>
      </c>
      <c r="D31" s="11"/>
      <c r="E31" s="11">
        <v>850</v>
      </c>
      <c r="F31" s="6"/>
      <c r="G31" s="11"/>
    </row>
    <row r="32" spans="1:7" x14ac:dyDescent="0.25">
      <c r="B32" s="3" t="s">
        <v>6</v>
      </c>
      <c r="C32" s="2">
        <v>-100</v>
      </c>
      <c r="D32" s="2">
        <v>-100</v>
      </c>
      <c r="E32" s="20">
        <v>-100</v>
      </c>
      <c r="F32" s="6"/>
      <c r="G32" s="20">
        <v>-100</v>
      </c>
    </row>
    <row r="33" spans="1:7" x14ac:dyDescent="0.25">
      <c r="B33" s="3" t="s">
        <v>7</v>
      </c>
      <c r="C33" s="2">
        <v>900</v>
      </c>
      <c r="D33" s="7">
        <v>100</v>
      </c>
      <c r="E33" s="20">
        <v>900</v>
      </c>
      <c r="F33" s="6"/>
      <c r="G33" s="20">
        <v>900</v>
      </c>
    </row>
    <row r="34" spans="1:7" ht="14.4" x14ac:dyDescent="0.3">
      <c r="A34" s="13"/>
      <c r="B34" s="12" t="s">
        <v>11</v>
      </c>
      <c r="C34" s="11">
        <f>SUM(C30:C33)</f>
        <v>4500</v>
      </c>
      <c r="D34" s="11">
        <f>D29+D32+D33</f>
        <v>2000</v>
      </c>
      <c r="E34" s="11">
        <f>SUM(E30:E33)</f>
        <v>3650</v>
      </c>
      <c r="F34" s="11"/>
      <c r="G34" s="11">
        <f>G33+G32+G29</f>
        <v>2800</v>
      </c>
    </row>
    <row r="35" spans="1:7" x14ac:dyDescent="0.25">
      <c r="A35" s="23" t="s">
        <v>23</v>
      </c>
      <c r="D35" s="21"/>
      <c r="E35" s="22"/>
      <c r="G35" s="26"/>
    </row>
    <row r="36" spans="1:7" x14ac:dyDescent="0.25">
      <c r="B36" s="24"/>
    </row>
    <row r="37" spans="1:7" x14ac:dyDescent="0.25">
      <c r="B37" s="24"/>
    </row>
    <row r="38" spans="1:7" x14ac:dyDescent="0.25">
      <c r="B38" s="24"/>
    </row>
  </sheetData>
  <mergeCells count="4">
    <mergeCell ref="A8:A10"/>
    <mergeCell ref="A11:A14"/>
    <mergeCell ref="A26:A28"/>
    <mergeCell ref="A29:A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90" zoomScaleNormal="90" workbookViewId="0">
      <selection activeCell="I7" sqref="I7"/>
    </sheetView>
  </sheetViews>
  <sheetFormatPr defaultRowHeight="13.8" x14ac:dyDescent="0.25"/>
  <cols>
    <col min="1" max="1" width="9" customWidth="1"/>
    <col min="2" max="2" width="20.69921875" bestFit="1" customWidth="1"/>
    <col min="3" max="3" width="10.09765625" bestFit="1" customWidth="1"/>
    <col min="4" max="4" width="14" bestFit="1" customWidth="1"/>
    <col min="5" max="5" width="12.19921875" bestFit="1" customWidth="1"/>
    <col min="6" max="6" width="23" customWidth="1"/>
    <col min="7" max="7" width="17.19921875" customWidth="1"/>
  </cols>
  <sheetData>
    <row r="1" spans="1:7" x14ac:dyDescent="0.25">
      <c r="A1" s="5" t="s">
        <v>16</v>
      </c>
    </row>
    <row r="2" spans="1:7" x14ac:dyDescent="0.25">
      <c r="A2" t="s">
        <v>0</v>
      </c>
    </row>
    <row r="3" spans="1:7" x14ac:dyDescent="0.25">
      <c r="A3" t="s">
        <v>1</v>
      </c>
    </row>
    <row r="4" spans="1:7" x14ac:dyDescent="0.25">
      <c r="A4" t="s">
        <v>15</v>
      </c>
    </row>
    <row r="5" spans="1:7" x14ac:dyDescent="0.25">
      <c r="A5" t="s">
        <v>21</v>
      </c>
    </row>
    <row r="7" spans="1:7" x14ac:dyDescent="0.25">
      <c r="C7" s="1" t="s">
        <v>8</v>
      </c>
      <c r="D7" s="1" t="s">
        <v>13</v>
      </c>
      <c r="E7" s="4" t="s">
        <v>9</v>
      </c>
      <c r="F7" s="1" t="s">
        <v>10</v>
      </c>
      <c r="G7" s="4" t="s">
        <v>24</v>
      </c>
    </row>
    <row r="8" spans="1:7" x14ac:dyDescent="0.25">
      <c r="A8" s="28" t="s">
        <v>12</v>
      </c>
      <c r="B8" s="1" t="s">
        <v>2</v>
      </c>
      <c r="C8" s="2">
        <v>1700</v>
      </c>
      <c r="D8" s="2">
        <v>1700</v>
      </c>
      <c r="E8" s="8">
        <v>850</v>
      </c>
      <c r="F8" s="6"/>
      <c r="G8" s="2">
        <v>1700</v>
      </c>
    </row>
    <row r="9" spans="1:7" x14ac:dyDescent="0.25">
      <c r="A9" s="28"/>
      <c r="B9" s="1" t="s">
        <v>3</v>
      </c>
      <c r="C9" s="2">
        <v>1275</v>
      </c>
      <c r="D9" s="2">
        <v>1275</v>
      </c>
      <c r="E9" s="8">
        <v>850</v>
      </c>
      <c r="F9" s="6"/>
      <c r="G9" s="2">
        <v>1275</v>
      </c>
    </row>
    <row r="10" spans="1:7" x14ac:dyDescent="0.25">
      <c r="A10" s="28"/>
      <c r="B10" s="1" t="s">
        <v>4</v>
      </c>
      <c r="C10" s="2">
        <v>850</v>
      </c>
      <c r="D10" s="2">
        <v>850</v>
      </c>
      <c r="E10" s="8">
        <v>850</v>
      </c>
      <c r="F10" s="6"/>
      <c r="G10" s="2">
        <v>850</v>
      </c>
    </row>
    <row r="11" spans="1:7" ht="42" x14ac:dyDescent="0.3">
      <c r="A11" s="29" t="s">
        <v>5</v>
      </c>
      <c r="B11" s="14" t="s">
        <v>22</v>
      </c>
      <c r="C11" s="17">
        <f>C12+C13</f>
        <v>2700</v>
      </c>
      <c r="D11" s="19">
        <v>2000</v>
      </c>
      <c r="E11" s="18">
        <f t="shared" ref="E11" si="0">E12+E13</f>
        <v>1850</v>
      </c>
      <c r="F11" s="11"/>
      <c r="G11" s="27">
        <v>2000</v>
      </c>
    </row>
    <row r="12" spans="1:7" ht="28.5" customHeight="1" x14ac:dyDescent="0.3">
      <c r="A12" s="30"/>
      <c r="B12" s="15" t="s">
        <v>19</v>
      </c>
      <c r="C12" s="11">
        <v>1000</v>
      </c>
      <c r="D12" s="11"/>
      <c r="E12" s="11">
        <v>1000</v>
      </c>
      <c r="F12" s="6"/>
      <c r="G12" s="11"/>
    </row>
    <row r="13" spans="1:7" ht="14.4" x14ac:dyDescent="0.3">
      <c r="A13" s="30"/>
      <c r="B13" s="15" t="s">
        <v>20</v>
      </c>
      <c r="C13" s="11">
        <v>1700</v>
      </c>
      <c r="D13" s="11"/>
      <c r="E13" s="11">
        <v>850</v>
      </c>
      <c r="F13" s="6"/>
      <c r="G13" s="11"/>
    </row>
    <row r="14" spans="1:7" x14ac:dyDescent="0.25">
      <c r="A14" s="31"/>
      <c r="B14" s="3" t="s">
        <v>6</v>
      </c>
      <c r="C14" s="2">
        <v>-100</v>
      </c>
      <c r="D14" s="10">
        <v>0</v>
      </c>
      <c r="E14" s="20">
        <v>-100</v>
      </c>
      <c r="F14" s="6"/>
      <c r="G14" s="20">
        <v>-100</v>
      </c>
    </row>
    <row r="15" spans="1:7" x14ac:dyDescent="0.25">
      <c r="A15" s="1"/>
      <c r="B15" s="3" t="s">
        <v>7</v>
      </c>
      <c r="C15" s="2">
        <v>900</v>
      </c>
      <c r="D15" s="10">
        <v>0</v>
      </c>
      <c r="E15" s="20">
        <v>900</v>
      </c>
      <c r="F15" s="6"/>
      <c r="G15" s="20">
        <v>900</v>
      </c>
    </row>
    <row r="16" spans="1:7" ht="14.4" x14ac:dyDescent="0.3">
      <c r="A16" s="13"/>
      <c r="B16" s="12" t="s">
        <v>11</v>
      </c>
      <c r="C16" s="11">
        <v>3500</v>
      </c>
      <c r="D16" s="11">
        <f>D11+D14+D15</f>
        <v>2000</v>
      </c>
      <c r="E16" s="11">
        <f>SUM(E12:E15)</f>
        <v>2650</v>
      </c>
      <c r="F16" s="11"/>
      <c r="G16" s="11">
        <f>G15+G14+G11</f>
        <v>2800</v>
      </c>
    </row>
    <row r="17" spans="1:7" x14ac:dyDescent="0.25">
      <c r="A17" s="23" t="s">
        <v>23</v>
      </c>
      <c r="D17" s="21"/>
      <c r="E17" s="22"/>
      <c r="F17" s="25"/>
      <c r="G17" s="26"/>
    </row>
    <row r="18" spans="1:7" x14ac:dyDescent="0.25">
      <c r="B18" s="23"/>
    </row>
    <row r="19" spans="1:7" x14ac:dyDescent="0.25">
      <c r="A19" s="5" t="s">
        <v>17</v>
      </c>
    </row>
    <row r="20" spans="1:7" x14ac:dyDescent="0.25">
      <c r="A20" t="s">
        <v>0</v>
      </c>
    </row>
    <row r="21" spans="1:7" x14ac:dyDescent="0.25">
      <c r="A21" t="s">
        <v>1</v>
      </c>
    </row>
    <row r="22" spans="1:7" x14ac:dyDescent="0.25">
      <c r="A22" t="s">
        <v>18</v>
      </c>
    </row>
    <row r="23" spans="1:7" x14ac:dyDescent="0.25">
      <c r="A23" t="s">
        <v>21</v>
      </c>
      <c r="C23" s="9"/>
    </row>
    <row r="25" spans="1:7" ht="13.95" customHeight="1" x14ac:dyDescent="0.25">
      <c r="A25" s="16"/>
      <c r="C25" s="1" t="s">
        <v>8</v>
      </c>
      <c r="D25" s="1" t="s">
        <v>13</v>
      </c>
      <c r="E25" s="1" t="s">
        <v>9</v>
      </c>
      <c r="F25" s="1" t="s">
        <v>10</v>
      </c>
      <c r="G25" s="4" t="s">
        <v>24</v>
      </c>
    </row>
    <row r="26" spans="1:7" ht="42" customHeight="1" x14ac:dyDescent="0.25">
      <c r="A26" s="29" t="s">
        <v>12</v>
      </c>
      <c r="B26" s="1" t="s">
        <v>2</v>
      </c>
      <c r="C26" s="2">
        <v>1700</v>
      </c>
      <c r="D26" s="2">
        <v>1700</v>
      </c>
      <c r="E26" s="8">
        <v>850</v>
      </c>
      <c r="F26" s="6"/>
      <c r="G26" s="2">
        <v>1700</v>
      </c>
    </row>
    <row r="27" spans="1:7" x14ac:dyDescent="0.25">
      <c r="A27" s="30"/>
      <c r="B27" s="1" t="s">
        <v>3</v>
      </c>
      <c r="C27" s="2">
        <v>1275</v>
      </c>
      <c r="D27" s="2">
        <v>1275</v>
      </c>
      <c r="E27" s="8">
        <v>850</v>
      </c>
      <c r="F27" s="6"/>
      <c r="G27" s="2">
        <v>1275</v>
      </c>
    </row>
    <row r="28" spans="1:7" ht="13.95" customHeight="1" x14ac:dyDescent="0.25">
      <c r="A28" s="31"/>
      <c r="B28" s="1" t="s">
        <v>4</v>
      </c>
      <c r="C28" s="2">
        <v>850</v>
      </c>
      <c r="D28" s="2">
        <v>850</v>
      </c>
      <c r="E28" s="8">
        <v>850</v>
      </c>
      <c r="F28" s="6"/>
      <c r="G28" s="2">
        <v>850</v>
      </c>
    </row>
    <row r="29" spans="1:7" ht="42" x14ac:dyDescent="0.3">
      <c r="A29" s="29" t="s">
        <v>5</v>
      </c>
      <c r="B29" s="3" t="s">
        <v>22</v>
      </c>
      <c r="C29" s="2">
        <v>2700</v>
      </c>
      <c r="D29" s="10">
        <v>2000</v>
      </c>
      <c r="E29" s="8">
        <v>1850</v>
      </c>
      <c r="F29" s="6"/>
      <c r="G29" s="27">
        <v>2000</v>
      </c>
    </row>
    <row r="30" spans="1:7" ht="28.8" x14ac:dyDescent="0.3">
      <c r="A30" s="30"/>
      <c r="B30" s="15" t="s">
        <v>19</v>
      </c>
      <c r="C30" s="11">
        <v>1000</v>
      </c>
      <c r="D30" s="11"/>
      <c r="E30" s="11">
        <v>1000</v>
      </c>
      <c r="F30" s="6"/>
      <c r="G30" s="11"/>
    </row>
    <row r="31" spans="1:7" ht="14.4" x14ac:dyDescent="0.3">
      <c r="A31" s="31"/>
      <c r="B31" s="15" t="s">
        <v>20</v>
      </c>
      <c r="C31" s="11">
        <v>1700</v>
      </c>
      <c r="D31" s="11"/>
      <c r="E31" s="11">
        <v>850</v>
      </c>
      <c r="F31" s="6"/>
      <c r="G31" s="11"/>
    </row>
    <row r="32" spans="1:7" x14ac:dyDescent="0.25">
      <c r="B32" s="3" t="s">
        <v>6</v>
      </c>
      <c r="C32" s="2">
        <v>-100</v>
      </c>
      <c r="D32" s="2">
        <v>-100</v>
      </c>
      <c r="E32" s="20">
        <v>-100</v>
      </c>
      <c r="F32" s="6"/>
      <c r="G32" s="20">
        <v>-100</v>
      </c>
    </row>
    <row r="33" spans="1:7" x14ac:dyDescent="0.25">
      <c r="B33" s="3" t="s">
        <v>7</v>
      </c>
      <c r="C33" s="2">
        <v>900</v>
      </c>
      <c r="D33" s="7">
        <v>100</v>
      </c>
      <c r="E33" s="20">
        <v>900</v>
      </c>
      <c r="F33" s="6"/>
      <c r="G33" s="20">
        <v>900</v>
      </c>
    </row>
    <row r="34" spans="1:7" ht="14.4" x14ac:dyDescent="0.3">
      <c r="A34" s="13"/>
      <c r="B34" s="12" t="s">
        <v>11</v>
      </c>
      <c r="C34" s="11">
        <f>SUM(C30:C33)</f>
        <v>3500</v>
      </c>
      <c r="D34" s="11">
        <f>D29+D32+D33</f>
        <v>2000</v>
      </c>
      <c r="E34" s="11">
        <f>SUM(E30:E33)</f>
        <v>2650</v>
      </c>
      <c r="F34" s="11"/>
      <c r="G34" s="11">
        <f>G33+G32+G29</f>
        <v>2800</v>
      </c>
    </row>
    <row r="35" spans="1:7" x14ac:dyDescent="0.25">
      <c r="A35" s="23" t="s">
        <v>23</v>
      </c>
      <c r="D35" s="21"/>
      <c r="E35" s="22"/>
      <c r="F35" s="25"/>
      <c r="G35" s="26"/>
    </row>
    <row r="36" spans="1:7" x14ac:dyDescent="0.25">
      <c r="B36" s="24"/>
    </row>
    <row r="37" spans="1:7" x14ac:dyDescent="0.25">
      <c r="B37" s="24"/>
    </row>
    <row r="38" spans="1:7" x14ac:dyDescent="0.25">
      <c r="B38" s="24"/>
    </row>
  </sheetData>
  <mergeCells count="4">
    <mergeCell ref="A8:A10"/>
    <mergeCell ref="A11:A14"/>
    <mergeCell ref="A26:A28"/>
    <mergeCell ref="A29:A3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DEF1FE2251C4D88A91A2B40398D99" ma:contentTypeVersion="40" ma:contentTypeDescription="Create a new document." ma:contentTypeScope="" ma:versionID="9b7cea461ba7dde5087c17b88b262032">
  <xsd:schema xmlns:xsd="http://www.w3.org/2001/XMLSchema" xmlns:xs="http://www.w3.org/2001/XMLSchema" xmlns:p="http://schemas.microsoft.com/office/2006/metadata/properties" xmlns:ns2="6afa1ab1-c51d-411d-a97a-ff65c9e22441" targetNamespace="http://schemas.microsoft.com/office/2006/metadata/properties" ma:root="true" ma:fieldsID="5896b7d520348192023daf0bc572a353" ns2:_="">
    <xsd:import namespace="6afa1ab1-c51d-411d-a97a-ff65c9e224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a1ab1-c51d-411d-a97a-ff65c9e22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EF2AC64-8EEA-4387-A3C2-08EF2C8F0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fa1ab1-c51d-411d-a97a-ff65c9e22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0EEA50-53F6-4E3B-A70F-AC42036CC60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afa1ab1-c51d-411d-a97a-ff65c9e2244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A3FDCBB-8877-4EE2-8089-52B6FE22FD4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9ABFDBC-18DE-4B3D-9C9D-7DAB01FE465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$2,000</vt:lpstr>
      <vt:lpstr>$1,000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1899-12-30T05:00:00Z</dcterms:created>
  <dcterms:modified xsi:type="dcterms:W3CDTF">2022-08-12T17:03:08Z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0x010100360DEF1FE2251C4D88A91A2B40398D99</vt:lpwstr>
  </property>
  <property fmtid="{D5CDD505-2E9C-101B-9397-08002B2CF9AE}" pid="3" name="_dlc_DocId">
    <vt:lpwstr>MUPMUYPVAE2Q-900932003-152295</vt:lpwstr>
  </property>
  <property fmtid="{D5CDD505-2E9C-101B-9397-08002B2CF9AE}" pid="4" name="_dlc_DocIdUrl">
    <vt:lpwstr>http://portal.ma.corp/Docs/_layouts/15/DocIdRedir.aspx?ID=MUPMUYPVAE2Q-900932003-152295, MUPMUYPVAE2Q-900932003-152295</vt:lpwstr>
  </property>
  <property fmtid="{D5CDD505-2E9C-101B-9397-08002B2CF9AE}" pid="5" name="_dlc_DocIdItemGuid">
    <vt:lpwstr>9629f6ad-4dbf-4140-b746-b9a18f7d0040</vt:lpwstr>
  </property>
</Properties>
</file>